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2175" windowWidth="15930" windowHeight="10320" tabRatio="775" activeTab="0"/>
  </bookViews>
  <sheets>
    <sheet name="доходы 1" sheetId="1" r:id="rId1"/>
    <sheet name="расходы 3" sheetId="2" r:id="rId2"/>
    <sheet name="программные (5)" sheetId="3" r:id="rId3"/>
    <sheet name="источники (7)" sheetId="4" r:id="rId4"/>
    <sheet name="прил13(2)дотация" sheetId="5" r:id="rId5"/>
    <sheet name="прил13(7)" sheetId="6" r:id="rId6"/>
    <sheet name="прил13(8)" sheetId="7" r:id="rId7"/>
    <sheet name="прил13(9)" sheetId="8" r:id="rId8"/>
    <sheet name="Прил 13(10)" sheetId="9" r:id="rId9"/>
    <sheet name="прил13 (11)" sheetId="10" r:id="rId10"/>
    <sheet name="прил 13(12)" sheetId="11" r:id="rId11"/>
    <sheet name="прил 13(14)" sheetId="12" r:id="rId12"/>
    <sheet name="прил 13 (15)" sheetId="13" r:id="rId13"/>
    <sheet name="прил13 (16)" sheetId="14" r:id="rId14"/>
    <sheet name="Лист1" sheetId="15" r:id="rId15"/>
  </sheets>
  <definedNames>
    <definedName name="_xlnm.Print_Area" localSheetId="0">'доходы 1'!$A$1:$K$237</definedName>
    <definedName name="_xlnm.Print_Area" localSheetId="3">'источники (7)'!$A$8:$J$38</definedName>
    <definedName name="_xlnm.Print_Area" localSheetId="1">'расходы 3'!$A$6:$H$603</definedName>
  </definedNames>
  <calcPr fullCalcOnLoad="1"/>
</workbook>
</file>

<file path=xl/sharedStrings.xml><?xml version="1.0" encoding="utf-8"?>
<sst xmlns="http://schemas.openxmlformats.org/spreadsheetml/2006/main" count="2575" uniqueCount="834">
  <si>
    <t>Иные межбюджетные трансферты</t>
  </si>
  <si>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</si>
  <si>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</si>
  <si>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</si>
  <si>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Прочие субвенции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</si>
  <si>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</si>
  <si>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</si>
  <si>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</si>
  <si>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</si>
  <si>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</si>
  <si>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</si>
  <si>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</si>
  <si>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</si>
  <si>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</si>
  <si>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</si>
  <si>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</si>
  <si>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</si>
  <si>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00</t>
  </si>
  <si>
    <t>0000</t>
  </si>
  <si>
    <t>01</t>
  </si>
  <si>
    <t>05</t>
  </si>
  <si>
    <t>02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</si>
  <si>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</si>
  <si>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</si>
  <si>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</si>
  <si>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</si>
  <si>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</si>
  <si>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</si>
  <si>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</si>
  <si>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</si>
  <si>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</si>
  <si>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</si>
  <si>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</si>
  <si>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</si>
  <si>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</si>
  <si>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</si>
  <si>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муниципального района "Княжпогостский"</t>
  </si>
  <si>
    <t>Сумма, тыс.рублей</t>
  </si>
  <si>
    <t>06</t>
  </si>
  <si>
    <t>Денежные взыскания (штрафы) за правонарушения в области дорожного движения</t>
  </si>
  <si>
    <t>Единый сельскохозяйственный налог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</si>
  <si>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</si>
  <si>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</si>
  <si>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</si>
  <si>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</si>
  <si>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</si>
  <si>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</si>
  <si>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</si>
  <si>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</si>
  <si>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</si>
  <si>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</si>
  <si>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</si>
  <si>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</si>
  <si>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</si>
  <si>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</si>
  <si>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</si>
  <si>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</si>
  <si>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</si>
  <si>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</si>
  <si>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"Массовая физическая культура"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</si>
  <si>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</si>
  <si>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</si>
  <si>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</si>
  <si>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</si>
  <si>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Руководство и управление в сфере установленных функций органов местного самоуправления</t>
  </si>
  <si>
    <t>Программа "Безопасность жизнедеятельности и социальная защита населения в Княжпогостском районе"</t>
  </si>
  <si>
    <t>Подпрограмма "Безопасность населения"</t>
  </si>
  <si>
    <t>Муниципальная программа "Доступная среда"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</si>
  <si>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</si>
  <si>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</si>
  <si>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Мероприятия по поддержке районных общественных организаций ветеранов и инвалидов</t>
  </si>
  <si>
    <t>Непрограммные расходы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</si>
  <si>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</si>
  <si>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</si>
  <si>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</si>
  <si>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</si>
  <si>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</si>
  <si>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Рекламно-информационное обеспечение продвижения туристического продукта на внутреннем и внешнем рынках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</si>
  <si>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</si>
  <si>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</si>
  <si>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</si>
  <si>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Выполнение муниципального задания</t>
  </si>
  <si>
    <t>Подпрограмма "Развитие библиотечного дела"</t>
  </si>
  <si>
    <t>Субсидии на комплектование документных фондов библиотек муниципальных образований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</si>
  <si>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</si>
  <si>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</si>
  <si>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</si>
  <si>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</si>
  <si>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</si>
  <si>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</si>
  <si>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</si>
  <si>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</si>
  <si>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</si>
  <si>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</si>
  <si>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</si>
  <si>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</si>
  <si>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</si>
  <si>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</si>
  <si>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</si>
  <si>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</si>
  <si>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Проведение текущих ремонтов в дошкольных образовательных организациях</t>
  </si>
  <si>
    <t>Выполнение противопожарных мероприятий в дошкольных образовательных организациях</t>
  </si>
  <si>
    <t>Развитие кадровых ресурсов системы дошкольного образования</t>
  </si>
  <si>
    <t>Проведение капитальных ремонтов в дошкольных образовательных организациях</t>
  </si>
  <si>
    <t>Подпрограмма "Развитие системы общего образования в Княжпогостском районе"</t>
  </si>
  <si>
    <t>Проведение текущих ремонтов в общеобразовательных организациях</t>
  </si>
  <si>
    <t>Подпрограмма "Дети и молодежь Княжпогостского района"</t>
  </si>
  <si>
    <t>Содействие трудоустройству и временной занятости молодежи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</si>
  <si>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</si>
  <si>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</si>
  <si>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</si>
  <si>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</si>
  <si>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</si>
  <si>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</si>
  <si>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>Оборудование и содержание ледовых переправ</t>
  </si>
  <si>
    <t>Сбалансированность бюджетов поселений</t>
  </si>
  <si>
    <t>Выравнивание бюджетной обеспеченности муниципальных районов и поселений из регионального фонда финансовой поддержки</t>
  </si>
  <si>
    <t>Субвенции на осуществление первичного воинского учета на территориях, где отсутствуют военные комиссариаты</t>
  </si>
  <si>
    <t xml:space="preserve"> муниципального района  "Княжпогостский" </t>
  </si>
  <si>
    <t xml:space="preserve">к проекту решения Совета 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</si>
  <si>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</si>
  <si>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</si>
  <si>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</si>
  <si>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</si>
  <si>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</si>
  <si>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</si>
  <si>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</si>
  <si>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</si>
  <si>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</si>
  <si>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</si>
  <si>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</si>
  <si>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</si>
  <si>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</si>
  <si>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</si>
  <si>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</si>
  <si>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</si>
  <si>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</si>
  <si>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</si>
  <si>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</si>
  <si>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</si>
  <si>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</si>
  <si>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</si>
  <si>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</si>
  <si>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Целевая статья</t>
  </si>
  <si>
    <t>Вид расходов</t>
  </si>
  <si>
    <t>Всего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</si>
  <si>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</si>
  <si>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</si>
  <si>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Проведение капитальных ремонтов в общеобразовательных организациях</t>
  </si>
  <si>
    <t>Выполнение противопожарных мероприятий</t>
  </si>
  <si>
    <t>Таблица 2</t>
  </si>
  <si>
    <t>Распределение дотаций</t>
  </si>
  <si>
    <t>Наименование поселений</t>
  </si>
  <si>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</si>
  <si>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</si>
  <si>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</si>
  <si>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</si>
  <si>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</si>
  <si>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</si>
  <si>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</si>
  <si>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"Иоссер"</t>
  </si>
  <si>
    <t>Сельское поселение "Чиньяворык"</t>
  </si>
  <si>
    <t>Городское поселение "Емва"</t>
  </si>
  <si>
    <t xml:space="preserve"> 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</si>
  <si>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</si>
  <si>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</si>
  <si>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тыс.рублей</t>
  </si>
  <si>
    <t>Всего сумма, тыс.рубл.</t>
  </si>
  <si>
    <t>Таблица 12</t>
  </si>
  <si>
    <t>Всего сумма, тыс.рублей</t>
  </si>
  <si>
    <t>Код бюджетной классификации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</si>
  <si>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</si>
  <si>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субсидии бюджетам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</si>
  <si>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</si>
  <si>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</si>
  <si>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</si>
  <si>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</si>
  <si>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</si>
  <si>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Сумма</t>
  </si>
  <si>
    <t>Функционирование многофункционального центра</t>
  </si>
  <si>
    <t>Функционирование информационно-маркетингового центра малого и среднего предпринимательства</t>
  </si>
  <si>
    <t>Предоставление доступа к сети Интернет</t>
  </si>
  <si>
    <t>Таблица 7</t>
  </si>
  <si>
    <t>к решению Совета</t>
  </si>
  <si>
    <t>НАЛОГИ НА ПРИБЫЛЬ, ДОХОДЫ</t>
  </si>
  <si>
    <t>Налог на доходы физических лиц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</si>
  <si>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</si>
  <si>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</si>
  <si>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</si>
  <si>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</si>
  <si>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</si>
  <si>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</si>
  <si>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</si>
  <si>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</si>
  <si>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</si>
  <si>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</si>
  <si>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</si>
  <si>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</si>
  <si>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</si>
  <si>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</si>
  <si>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</si>
  <si>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</si>
  <si>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</si>
  <si>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</si>
  <si>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Прочие денежные взыскания (штрафы) за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</si>
  <si>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</si>
  <si>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</si>
  <si>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</si>
  <si>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</si>
  <si>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</si>
  <si>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</si>
  <si>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</si>
  <si>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</si>
  <si>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</si>
  <si>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</si>
  <si>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</si>
  <si>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</si>
  <si>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</si>
  <si>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</si>
  <si>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</si>
  <si>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</si>
  <si>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</si>
  <si>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</si>
  <si>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 1 2Б 00000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</si>
  <si>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</si>
  <si>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2В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</si>
  <si>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</si>
  <si>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</si>
  <si>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</si>
  <si>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</si>
  <si>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 за счет средств РБ</t>
  </si>
  <si>
    <t>02 1 1А 72220</t>
  </si>
  <si>
    <t>Капитальный ремонт и ремонт автомобильных дорого общего пользования местного значения</t>
  </si>
  <si>
    <t>02 1 1Б 00000</t>
  </si>
  <si>
    <t>02 1 1В 00000</t>
  </si>
  <si>
    <t>Оборудование и содержание ледовых переправ за счет средств РБ</t>
  </si>
  <si>
    <t>02 1 1В 72210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</si>
  <si>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</si>
  <si>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</si>
  <si>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</si>
  <si>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Введение новых рубрик, вкладок, баннеров</t>
  </si>
  <si>
    <t>07 1 1А 00000</t>
  </si>
  <si>
    <t>Организация размещений информационных материалов</t>
  </si>
  <si>
    <t>07 1 1Б 00000</t>
  </si>
  <si>
    <t>Обеспечение организационных, разъяснительных правовых и иных мер</t>
  </si>
  <si>
    <t>07 2 2А 00000</t>
  </si>
  <si>
    <t>07 2 2Б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</si>
  <si>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</si>
  <si>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</si>
  <si>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07 7 7А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</si>
  <si>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</si>
  <si>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</si>
  <si>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09 1 1А 00000</t>
  </si>
  <si>
    <t>09 1 1Б 00000</t>
  </si>
  <si>
    <t>09 1 1В 00000</t>
  </si>
  <si>
    <t>Оформление ветеранам подписки на периодические печатные издания</t>
  </si>
  <si>
    <t>09 1 1Г 00000</t>
  </si>
  <si>
    <t>Оказание помощи ветеранам и пожилым людям</t>
  </si>
  <si>
    <t>09 2 2А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</si>
  <si>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</si>
  <si>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</si>
  <si>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</si>
  <si>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</si>
  <si>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99 9 00 73070</t>
  </si>
  <si>
    <t>99 9 00 73080</t>
  </si>
  <si>
    <t>99 9 00 92710</t>
  </si>
  <si>
    <t>99 9 00 92920</t>
  </si>
  <si>
    <t>01 2 3Г 00000</t>
  </si>
  <si>
    <t>05 1 1В 00000</t>
  </si>
  <si>
    <t>Комплектование книжных и документных фондов</t>
  </si>
  <si>
    <t>05 2 2А 00000</t>
  </si>
  <si>
    <t>05 2 2А 72450</t>
  </si>
  <si>
    <t>Подписка на периодические издания</t>
  </si>
  <si>
    <t>05 2 2Б 00000</t>
  </si>
  <si>
    <t>05 2 2В 00000</t>
  </si>
  <si>
    <t>05 2 2Д 00000</t>
  </si>
  <si>
    <t>05 3 3Б 00000</t>
  </si>
  <si>
    <t>05 4 4А 00000</t>
  </si>
  <si>
    <t>05 4 4Б 00000</t>
  </si>
  <si>
    <t>05 5 5А 00000</t>
  </si>
  <si>
    <t>05 6 6А 00000</t>
  </si>
  <si>
    <t>УПРАВЛЕНИЕ МУНИЦИПАЛЬНЫМ ИМУЩЕСТВОМ, ЗЕМЛЯМИ И ПРИРОДНЫМИ РЕСУРСАМИ АДМИНИСТРАЦИИ МР "КНЯЖПОГОСТСКИЙ"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</si>
  <si>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</si>
  <si>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</si>
  <si>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</si>
  <si>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</si>
  <si>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1Д 51350</t>
  </si>
  <si>
    <t>03 2 2В 00000</t>
  </si>
  <si>
    <t>Руководство и управление в сфере реализации подпрограммы</t>
  </si>
  <si>
    <t>07 4 4Д 00000</t>
  </si>
  <si>
    <t>04 1 1А 00000</t>
  </si>
  <si>
    <t>04 1 1А 73010</t>
  </si>
  <si>
    <t>04 1 1В 73020</t>
  </si>
  <si>
    <t>04 1 1Г 00000</t>
  </si>
  <si>
    <t>04 1 1Д 00000</t>
  </si>
  <si>
    <t>04 1 1Е 00000</t>
  </si>
  <si>
    <t>04 1 1И 00000</t>
  </si>
  <si>
    <t>04 1 1М 00000</t>
  </si>
  <si>
    <t>04 2 2А 00000</t>
  </si>
  <si>
    <t>04 2 2А 73010</t>
  </si>
  <si>
    <t>04 2 2Б 73020</t>
  </si>
  <si>
    <t>04 2 2В 00000</t>
  </si>
  <si>
    <t>04 2 2Д 00000</t>
  </si>
  <si>
    <t>04 3 3Д 00000</t>
  </si>
  <si>
    <t>Реализация муниципальной программы "Обеспечение жильем молодых семей на территории МР "Княжпогостский"</t>
  </si>
  <si>
    <t>04 3 3К 00000</t>
  </si>
  <si>
    <t>04 3 3Л 00000</t>
  </si>
  <si>
    <t>04 4 4А 00000</t>
  </si>
  <si>
    <t>04 4 4Б 00000</t>
  </si>
  <si>
    <t>Расходы в целях обеспечения выполнения функций органа местного самоуправления</t>
  </si>
  <si>
    <t>04 6 6А 00000</t>
  </si>
  <si>
    <t>08 1 1Б 73190</t>
  </si>
  <si>
    <t>99 9 00 73040</t>
  </si>
  <si>
    <t>ФИНАНСОВОЕ УПРАВЛЕНИЕ АДМИНИСТРАЦИИ МУНИЦИПАЛЬНОГО РАЙОНА "КНЯЖПОГОСТСКИЙ"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</si>
  <si>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</si>
  <si>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</si>
  <si>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Разработка и корректировка документов территориального планирования</t>
  </si>
  <si>
    <t>03 3 3А 00000</t>
  </si>
  <si>
    <t>07 5 5А 73110</t>
  </si>
  <si>
    <t>07 5 5Д 00000</t>
  </si>
  <si>
    <t>Руководство и управление в сфере финансов</t>
  </si>
  <si>
    <t>07 5 5Е 00000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</si>
  <si>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</si>
  <si>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</si>
  <si>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</si>
  <si>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</si>
  <si>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</si>
  <si>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</si>
  <si>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</si>
  <si>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99 9 00 73150</t>
  </si>
  <si>
    <t>99 9 00 73160</t>
  </si>
  <si>
    <t>05 1 1А 00000</t>
  </si>
  <si>
    <t>Субсидии на укрепление материально-технической базы муниципальных учреждений сферы культуры</t>
  </si>
  <si>
    <t>05 1 1А 72150</t>
  </si>
  <si>
    <t>"Развитие экономики в Княжпогостском районе"</t>
  </si>
  <si>
    <t>01 0 00 00000</t>
  </si>
  <si>
    <t>Развитие малого и среднего предпринимательства в Княжпогостском районе</t>
  </si>
  <si>
    <t>01 1 00 00000</t>
  </si>
  <si>
    <t>01 2 00 00000</t>
  </si>
  <si>
    <t>01 3 00 00000</t>
  </si>
  <si>
    <t>«Развитие лесного хозяйства на территории муниципального района «Княжпогостский»</t>
  </si>
  <si>
    <t>01 5 00 00000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</si>
  <si>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</si>
  <si>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01 6 00 00000</t>
  </si>
  <si>
    <t>02 0 00 00000</t>
  </si>
  <si>
    <t>Попрограмма "Развитие транспортной инфраструктуры и транспортного обслуживания населения  и экономики МР "Княжпогостский"</t>
  </si>
  <si>
    <t>02 1 00 00000</t>
  </si>
  <si>
    <t>"Содержание автомобильных дорог общего пользования местного значения" (Межбюджетные трансферты)</t>
  </si>
  <si>
    <t>Содержание автомобильных дорог общего пользования местного значения за счет средств РБ (Межбюджетные трансферты)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</si>
  <si>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</si>
  <si>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</si>
  <si>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</si>
  <si>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03 1 1А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</si>
  <si>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</si>
  <si>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03 2 00 00000</t>
  </si>
  <si>
    <t>03 3 00 00000</t>
  </si>
  <si>
    <t>04 0 00 00000</t>
  </si>
  <si>
    <t>04 1 00 00000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</si>
  <si>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</si>
  <si>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04 1 1В 00000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</si>
  <si>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</si>
  <si>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</si>
  <si>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</si>
  <si>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</si>
  <si>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</si>
  <si>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04 2 00 00000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</si>
  <si>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</si>
  <si>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04 2 2Б 00000</t>
  </si>
  <si>
    <t>Проведение капитальных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</si>
  <si>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</si>
  <si>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04 3 00 00000</t>
  </si>
  <si>
    <t>Реализация муниципальной программы "Обеспечение жильем молодых семей на территории МР "Княжпогостский" (Социальное обеспечение и иные выплаты населению)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</si>
  <si>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</si>
  <si>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04 4 00 00000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</si>
  <si>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</si>
  <si>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</si>
  <si>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</si>
  <si>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(Иные бюджетные ассигнования)</t>
  </si>
  <si>
    <t>Муниципальная программа "Развитие отрасли "Культура в Княжпогостском районе"</t>
  </si>
  <si>
    <t>05 0 00 00000</t>
  </si>
  <si>
    <t>05 1 00 00000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</si>
  <si>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</si>
  <si>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05 2 00 00000</t>
  </si>
  <si>
    <t>Комплектование книжных и документных фондов (Предоставление субсидий бюджетным, автономным учреждениям и иным некоммерческим организациям)</t>
  </si>
  <si>
    <t>Субсидии на комплектование документных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</si>
  <si>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</si>
  <si>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</si>
  <si>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05 3 00 00000</t>
  </si>
  <si>
    <t>05 4 00 00000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</si>
  <si>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</si>
  <si>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05 5 00 00000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</si>
  <si>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</si>
  <si>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(Иные бюджетные ассигнования)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</si>
  <si>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</si>
  <si>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</si>
  <si>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</si>
  <si>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</si>
  <si>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</si>
  <si>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</si>
  <si>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</si>
  <si>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07 1 00 00000</t>
  </si>
  <si>
    <t>Подпрограмма - Оптимизация деятельности органов местного самоуправления МР</t>
  </si>
  <si>
    <t>07 2 00 00000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</si>
  <si>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</si>
  <si>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Подпрограмма - Развитие кадрового потенциала системы муниципального управления</t>
  </si>
  <si>
    <t>07 3 00 00000</t>
  </si>
  <si>
    <t>Управление муниципальным имуществом муниципального района "Княжпогостский"</t>
  </si>
  <si>
    <t>07 4 00 00000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</si>
  <si>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</si>
  <si>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"Управление муниципальнымы финансами"</t>
  </si>
  <si>
    <t>07 5 00 00000</t>
  </si>
  <si>
    <t>07 5 5А 00000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</si>
  <si>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</si>
  <si>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</si>
  <si>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</si>
  <si>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(Иные бюджетные ассигнования)</t>
  </si>
  <si>
    <t>Обеспечение реализации муниципальной программы</t>
  </si>
  <si>
    <t>07 7 00 00000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</si>
  <si>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</si>
  <si>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(Иные бюджетные ассигнования)</t>
  </si>
  <si>
    <t>08 0 00 00000</t>
  </si>
  <si>
    <t>08 1 00 00000</t>
  </si>
  <si>
    <t>08 3 00 00000</t>
  </si>
  <si>
    <t>08 3 3Б 00000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</si>
  <si>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</si>
  <si>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</si>
  <si>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</si>
  <si>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</si>
  <si>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</si>
  <si>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Забота о старшем поколении в Княжпогостском районе</t>
  </si>
  <si>
    <t>09 2 00 00000</t>
  </si>
  <si>
    <t>Оказание помощи ветеранам и пожилым людям (Социальное обеспечение и иные выплаты населению)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</si>
  <si>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</si>
  <si>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 (Предоставление субсидий бюджетным, автономным учреждениям и иным некоммерческим организациям)</t>
  </si>
  <si>
    <t>99 0 00 00000</t>
  </si>
  <si>
    <t>99 9 00 00000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</si>
  <si>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</si>
  <si>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</si>
  <si>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</si>
  <si>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</si>
  <si>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</si>
  <si>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</si>
  <si>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</si>
  <si>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</si>
  <si>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</si>
  <si>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</si>
  <si>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Субсидии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</si>
  <si>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Приложение №13</t>
  </si>
  <si>
    <t>Приложение №7</t>
  </si>
  <si>
    <t>ОТДЕЛ КУЛЬТУРЫ И СПОРТА АДМИНИСТРАЦИИ МУНИЦИПАЛЬНОГО РАЙОНА "КНЯЖПОГОСТСКИЙ"</t>
  </si>
  <si>
    <t>Межевание земель, занятых городскими лесами, постановка их на кадастровый учет</t>
  </si>
  <si>
    <t>01 5 1А 00000</t>
  </si>
  <si>
    <t>01 6 1В 00000</t>
  </si>
  <si>
    <t>03 1 1А S9602</t>
  </si>
  <si>
    <t>05 4 4Л 00000</t>
  </si>
  <si>
    <t>06 4 4А 00000</t>
  </si>
  <si>
    <t>Выполнение муниципального задания (ДЮСШ)</t>
  </si>
  <si>
    <t>06 4 00 00000</t>
  </si>
  <si>
    <t>04 2 2Ж 00000</t>
  </si>
  <si>
    <t>03 2 2Е 00000</t>
  </si>
  <si>
    <t>03 3 3В 00000</t>
  </si>
  <si>
    <t>Разработка нормативов градостроительного проектирования</t>
  </si>
  <si>
    <t>07 5 5Ж 00000</t>
  </si>
  <si>
    <t>Выравнивание бюджетной обеспеченности поселений из районного фонда финансовой поддержки</t>
  </si>
  <si>
    <t>06 1 00 00000</t>
  </si>
  <si>
    <t>06 1 1Д 00000</t>
  </si>
  <si>
    <t>Реализация народных проектов в сфере физической культуры и спорта</t>
  </si>
  <si>
    <t>Подпрограмма "Развитие инфраструктуры физической культуры и спорта"</t>
  </si>
  <si>
    <t>бюджета муниципального района "Княжпогостский" на 2017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</si>
  <si>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2017 год </t>
  </si>
  <si>
    <t xml:space="preserve">    на поддержку мер по обеспечению сбалансированности бюджетов  поселений на 2017год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</si>
  <si>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</si>
  <si>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</si>
  <si>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</si>
  <si>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Руководство и управление в сфере реализации подпрограммы (Иные бюджетные ассигнования)</t>
  </si>
  <si>
    <t>05 8 00 00000</t>
  </si>
  <si>
    <t>05 8 8А 00000</t>
  </si>
  <si>
    <t>03 1 1Е R0820</t>
  </si>
  <si>
    <t>Мероприятия по проведению оздоровительной кампании детей из РБ</t>
  </si>
  <si>
    <t>04 4 4А 72040</t>
  </si>
  <si>
    <t xml:space="preserve">к решению Совета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</si>
  <si>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</si>
  <si>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Объем поступлений доходов в бюджет муниципального района "Княжпогостский" на 2017 год 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</si>
  <si>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</si>
  <si>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НАЛОГИ НА СОВОКУПНЫЙ ДОХОД</t>
  </si>
  <si>
    <t>Налог, взимаемый в связи с применением патентной системы налогообложения, зачисляемый в бюджеты муниципальных районов</t>
  </si>
  <si>
    <t>ШТРАФЫ, САНКЦИИ, ВОЗМЕЩЕНИЕ УЩЕРБА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</si>
  <si>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</si>
  <si>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</t>
  </si>
  <si>
    <t>Дотации бюджетам бюджетной системы Российской Федерации</t>
  </si>
  <si>
    <t>Субсидии на укрепление МТБ муниципальных учреждений сферы культуры</t>
  </si>
  <si>
    <t>Субсидии на комплектование документальных книжных фондов</t>
  </si>
  <si>
    <t>Субвенции бюджетам бюджетной системы Российской Федерации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</si>
  <si>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</si>
  <si>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</si>
  <si>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</si>
  <si>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</si>
  <si>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</si>
  <si>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</si>
  <si>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</si>
  <si>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</si>
  <si>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</si>
  <si>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</si>
  <si>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>ИТОГО ДОХОДОВ</t>
  </si>
  <si>
    <t>Таблица 8</t>
  </si>
  <si>
    <t xml:space="preserve">Городское поселение Емва" </t>
  </si>
  <si>
    <t>Сельское поселение "Туръя"</t>
  </si>
  <si>
    <t>Таблица 9</t>
  </si>
  <si>
    <t>Сельское поселение "Серёгово"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</si>
  <si>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 на 2017 год</t>
  </si>
  <si>
    <t>бюджетам поселений на реализацию  народных проектов в сфере благоустройства на 2017г.</t>
  </si>
  <si>
    <t>бюджетам поселений на реализацию  народных проектов в сфере занятости на 2017 год</t>
  </si>
  <si>
    <t>бюджетам поселений на реализацию  народных проектов в сфере предпринимательства на 2017г.</t>
  </si>
  <si>
    <t>бюджетам поселений на реализацию  народных проектов в сфере сельского хозяйства на 2017г.</t>
  </si>
  <si>
    <t>бюджетам поселений на реализацию  народных проектов в сфере физической культуры и спорта на 2017г.</t>
  </si>
  <si>
    <t>от "22" декабря 2016 года № 113</t>
  </si>
  <si>
    <t xml:space="preserve">к  решению Совета </t>
  </si>
  <si>
    <t>Таблица 10</t>
  </si>
  <si>
    <t>Таблица11</t>
  </si>
  <si>
    <t>от 22 декабря 2016 г. №113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</si>
  <si>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</si>
  <si>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</si>
  <si>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</si>
  <si>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</si>
  <si>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</si>
  <si>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</si>
  <si>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</si>
  <si>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Неналоговые доходы</t>
  </si>
  <si>
    <t>Дотации бюджетам муниципальных районов на выравнивание уровня бюджетной обеспеченности из РФФП муниципальных районов</t>
  </si>
  <si>
    <t>Дотации бюджету муниципального района на поддержку мер по  обеспечению сбалансированности  бюджетов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</si>
  <si>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</si>
  <si>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</si>
  <si>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обеспечение первичных мер пожарной безопасности муниципальных учреждений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</si>
  <si>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</si>
  <si>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</si>
  <si>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</si>
  <si>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</si>
  <si>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</si>
  <si>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</si>
  <si>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</si>
  <si>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</si>
  <si>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</si>
  <si>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</si>
  <si>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</si>
  <si>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</si>
  <si>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</si>
  <si>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 xml:space="preserve">
(тыс. руб.)</t>
  </si>
  <si>
    <t xml:space="preserve"> (тыс. руб.)</t>
  </si>
  <si>
    <t>Отд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</si>
  <si>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</si>
  <si>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</si>
  <si>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</si>
  <si>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</si>
  <si>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Капитальные вложения в объекты государственной (муниципальной) собственности</t>
  </si>
  <si>
    <t>Подпрограмма - Развитие системы открытого муниципалитета в ОМС</t>
  </si>
  <si>
    <t>Субвенция по отлову и содержанию безнадзорных животных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</si>
  <si>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</si>
  <si>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</si>
  <si>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«Развитие въездного и внутреннего туризма на территории муниципального района «Княжпогостский»</t>
  </si>
  <si>
    <t>Предоставление субсидий на укрепление материально-технической базы муниципальных учреждений сферы культуры</t>
  </si>
  <si>
    <t>Выполнение муниципального задания (ДШИ)</t>
  </si>
  <si>
    <t>Выполнение муниципального задания (учреждения культуры)</t>
  </si>
  <si>
    <t>Проведение ремонтных работ</t>
  </si>
  <si>
    <t>05 4 4И 00000</t>
  </si>
  <si>
    <t>Реализация народного проекта в сфере культуры</t>
  </si>
  <si>
    <t>Выполнение муниципального задания (ЦХТО)</t>
  </si>
  <si>
    <t>Развитие и сохранение национальных культур</t>
  </si>
  <si>
    <t>Выполнение муниципального задания (ЦНК)</t>
  </si>
  <si>
    <t>Развитие учреждений физической культуры и спорта</t>
  </si>
  <si>
    <t>Доступность социальных объектов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</si>
  <si>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</si>
  <si>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</si>
  <si>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УПРАВЛЕНИЕ ОБРАЗОВАНИЯ АДМИНИСТРАЦИИ МУНИЦИПАЛЬНОГО РАЙОНА "КНЯЖПОГОСТСКИЙ"</t>
  </si>
  <si>
    <t>Развитие системы оценки качества общего образования</t>
  </si>
  <si>
    <t>04 2 2К 00000</t>
  </si>
  <si>
    <t>Развитие кадровых ресурсов системы общего образования</t>
  </si>
  <si>
    <t>04 2 2М 00000</t>
  </si>
  <si>
    <t>Выявление и поддержка одарённых детей и молодёжи</t>
  </si>
  <si>
    <t>04 3 3О 00000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</si>
  <si>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</si>
  <si>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</si>
  <si>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</si>
  <si>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</si>
  <si>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Проведение спортивно-массовых мероприятий для молодежи допризывного возраста</t>
  </si>
  <si>
    <t>04 5 5Е 00000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</si>
  <si>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</si>
  <si>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</si>
  <si>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Содействие занятости населения муниципального района "Княжпогостский"</t>
  </si>
  <si>
    <t>Реализация народых проектов в сфере благоустройства</t>
  </si>
  <si>
    <t xml:space="preserve"> (тыс.рублей)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</si>
  <si>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обеспечения государственных (муниципальных) нужд)</t>
  </si>
  <si>
    <t>Межевание земель, занятых городскими лесами, постановка их на кадастровый учет (Закупка товаров, работ и услуг для обеспечения государственных (муниципальных) нужд)</t>
  </si>
  <si>
    <t>"Содержание автомобильных дорог общего пользования местного значения"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</si>
  <si>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 за счет средств РБ (Закупка товаров, работ и услуг для обеспечения государственных (муниципальных) нужд)</t>
  </si>
  <si>
    <t>Капитальный ремонт и ремонт автомобильных дорого общего пользования местного значения (Закупка товаров, работ и услуг для обеспечения государственных (муниципальных) нужд)</t>
  </si>
  <si>
    <t>Оборудование и содержание ледовых переправ (Закупка товаров, работ и услуг для обеспечения государственных (муниципальных) нужд)</t>
  </si>
  <si>
    <t>Оборудование и содержание ледовых переправ за счет средств РБ (Закупка товаров, работ и услуг для обеспечения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</si>
  <si>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</si>
  <si>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(Капитальные вложения в объекты государственной (муниципальной) собственности)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</si>
  <si>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обеспечения государственных (муниципальных) нужд)</t>
  </si>
  <si>
    <t>Предоставление земельных участков отдельным категориям граждан (Закупка товаров, работ и услуг для обеспечения государственных (муниципальных) нужд)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</si>
  <si>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государственной (муниципальной) собственности)</t>
  </si>
  <si>
    <t>Оплата коммунальных услуг по муниципальному жилищному фонду (Закупка товаров, работ и услуг для обеспечения государственных (муниципальных) нужд)</t>
  </si>
  <si>
    <t>Реализация народых проектов в сфере благоустройства (Межбюджетные трансферты)</t>
  </si>
  <si>
    <t>Разработка и корректировка документов территориального планирования (Закупка товаров, работ и услуг для обеспечения государственных (муниципальных) нужд)</t>
  </si>
  <si>
    <t>Разработка нормативов градостроительного проектирования (Закупка товаров, работ и услуг для обеспечения государственных (муниципальных) нужд)</t>
  </si>
  <si>
    <t>Развитие кадровых ресурсов системы дошкольного образования (Закупка товаров, работ и услуг для обеспечения государственных (муниципальных) нужд)</t>
  </si>
  <si>
    <t>Субвенции на реализацию муниципальными дошкольными и общеобразовательными организациями в Республике Коми образовательных программ (Закупка товаров, работ и услуг для обеспечения государственных (муниципальных) нужд)</t>
  </si>
  <si>
    <t>Развитие системы оценки качества общего образования (Закупка товаров, работ и услуг для обеспечения государственных (муниципальных) нужд)</t>
  </si>
  <si>
    <t>Развитие кадровых ресурсов системы общего образования (Закупка товаров, работ и услуг для обеспечения государственных (муниципальных) нужд)</t>
  </si>
  <si>
    <t>Содействие трудоустройству и временной занятости молодежи (Закупка товаров, работ и услуг для обеспечения государственных (муниципальных) нужд)</t>
  </si>
  <si>
    <t>Выявление и поддержка одарённых детей и молодёжи (Закупка товаров, работ и услуг для обеспечения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</si>
  <si>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</si>
  <si>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Обеспечение деятельности лагерей с дневным пребыванием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</si>
  <si>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</si>
  <si>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Военно-патриотическое воспитание молодежи допризывного возраста (Закупка товаров, работ и услуг для обеспечения государственных (муниципальных) нужд)</t>
  </si>
  <si>
    <t>Проведение спортивно-массовых мероприятий для молодежи допризывного возраста (Закупка товаров, работ и услуг для обеспечения государственных (муниципальных) нужд)</t>
  </si>
  <si>
    <t>Расходы в целях обеспечения выполнения функций органа местного самоуправления (Закупка товаров, работ и услуг для обеспечения государственных (муниципальных) нужд)</t>
  </si>
  <si>
    <t>Предоставление субсидий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</si>
  <si>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</si>
  <si>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</si>
  <si>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</si>
  <si>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Реализация народного проекта в сфере культуры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</si>
  <si>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(Закупка товаров, работ и услуг для обеспечения государственных (муниципальных) нужд)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</si>
  <si>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</si>
  <si>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Выполнение муниципального задания (ЦНК) (Предоставление субсидий бюджетным, автономным учреждениям и иным некоммерческим организациям)</t>
  </si>
  <si>
    <t>Реализация народных проектов в сфере физической культуры и спорта (Межбюджетные трансферты)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</si>
  <si>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</si>
  <si>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Введение новых рубрик, вкладок, баннеров (Закупка товаров, работ и услуг для обеспечения государственных (муниципальных) нужд)</t>
  </si>
  <si>
    <t>Организация размещений информационных материалов (Закупка товаров, работ и услуг для обеспечения государственных (муниципальных) нужд)</t>
  </si>
  <si>
    <t>Обеспечение организационных, разъяснительных правовых и иных мер (Закупка товаров, работ и услуг для обеспечения государственных (муниципальных) нужд)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</si>
  <si>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</si>
  <si>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(Закупка товаров, работ и услуг для обеспечения государственных (муниципальных) нужд)</t>
  </si>
  <si>
    <t>Руководство и управление в сфере финансов (Закупка товаров, работ и услуг для обеспечения государственных (муниципальных) нужд)</t>
  </si>
  <si>
    <t>Выравнивание бюджетной обеспеченности поселений из районного фонда финансовой поддержки (Межбюджетные трансферты)</t>
  </si>
  <si>
    <t>Руководство и управление в сфере установленных функций органов местного самоуправления (Закупка товаров, работ и услуг для обеспечения государственных (муниципальных) нужд)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</si>
  <si>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</si>
  <si>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обеспечения государственных (муниципальных) нужд)</t>
  </si>
  <si>
    <t>Проведение мероприятий социальной направленности (Закупка товаров, работ и услуг для обеспечения государственных (муниципальных) нужд)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</si>
  <si>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</si>
  <si>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</si>
  <si>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</si>
  <si>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</si>
  <si>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</si>
  <si>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</si>
  <si>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</si>
  <si>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</si>
  <si>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</si>
  <si>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</si>
  <si>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обеспечения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</si>
  <si>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</si>
  <si>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Приложение № 1</t>
  </si>
  <si>
    <t>Приложение № 3</t>
  </si>
  <si>
    <t>Приложение № 5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</si>
  <si>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</si>
  <si>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</si>
  <si>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</si>
  <si>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Приведение в нормативное состояние канализационных и инженерных сетей</t>
  </si>
  <si>
    <t>02 1 1М 00000</t>
  </si>
  <si>
    <t>Организация межмуниципальных перевозок</t>
  </si>
  <si>
    <t>Реализация народных проектов в сфере агропромышленного комплекса</t>
  </si>
  <si>
    <t>01 3 1И 00000</t>
  </si>
  <si>
    <t>05 4 4В 00000</t>
  </si>
  <si>
    <t>05 4 4В 72150</t>
  </si>
  <si>
    <t>09 3 3А R0270</t>
  </si>
  <si>
    <t>03 1 1А 09602</t>
  </si>
  <si>
    <t>03 1 1А 09502</t>
  </si>
  <si>
    <t>04 1 1Л 00000</t>
  </si>
  <si>
    <t>Укрепление материально-технической базы в дошкольных образовательных организациях</t>
  </si>
  <si>
    <t>04 2 2Г 00000</t>
  </si>
  <si>
    <t>04 2 2Р 00000</t>
  </si>
  <si>
    <t>04 2 2Р 72000</t>
  </si>
  <si>
    <t>04 2 2С 00000</t>
  </si>
  <si>
    <t>Реализация народных проектов в сфере образования</t>
  </si>
  <si>
    <t>Подпрограмма "Формирование городской среды"</t>
  </si>
  <si>
    <t>Реализация проектов по формированию городской среды</t>
  </si>
  <si>
    <t>08 3 3Д 00000</t>
  </si>
  <si>
    <t>Осуществление мероприятий на обеспечение безопасных условий на объектах капитального строительства и незавершенного строительства</t>
  </si>
  <si>
    <t>Городское поселение "Синдор"</t>
  </si>
  <si>
    <t>бюджетам поселений на реализацию  проектов по формированию городской среды</t>
  </si>
  <si>
    <t>Таблица 15</t>
  </si>
  <si>
    <t>Таблица 14</t>
  </si>
  <si>
    <t>бюджетам поселений на 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</si>
  <si>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Таблица 16</t>
  </si>
  <si>
    <t>бюджетам поселений на 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</si>
  <si>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 (Межбюджетные трансферты)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</si>
  <si>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 (Межбюджетные трансферты)</t>
  </si>
  <si>
    <t>Реализация народных проектов в сфере занятости населения</t>
  </si>
  <si>
    <t>Реализация народных проектов в сфере занятости населения (Межбюджетные трансферты)</t>
  </si>
  <si>
    <t>Организация межмуниципальных перевозок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</si>
  <si>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</si>
  <si>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</si>
  <si>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2Д 00000</t>
  </si>
  <si>
    <t>03 4 00 00000</t>
  </si>
  <si>
    <t>03 4 1А 00000</t>
  </si>
  <si>
    <t>Приобретение специального оборудования, укрепление МТБ</t>
  </si>
  <si>
    <t>04 3 3С 00000</t>
  </si>
  <si>
    <t>Приложение №4</t>
  </si>
  <si>
    <t>Приложение № 2</t>
  </si>
  <si>
    <t>от   21 февраля 2017 г. №139</t>
  </si>
  <si>
    <t>от "21 " февраля  2017 года № 139</t>
  </si>
  <si>
    <t>от  "21 "   февраля  2017 года № 139</t>
  </si>
  <si>
    <t>Приложение №5</t>
  </si>
  <si>
    <t>Приложение №6</t>
  </si>
  <si>
    <t>от "21" февраля 2017  года № 139</t>
  </si>
  <si>
    <t>Приложение №8</t>
  </si>
  <si>
    <t>Приложение №9</t>
  </si>
  <si>
    <t>Приложение №10</t>
  </si>
  <si>
    <t>Приложение №11</t>
  </si>
  <si>
    <t>Приложение №12</t>
  </si>
  <si>
    <t>Приложение №14</t>
  </si>
  <si>
    <t>от  "21 " февраля  2017 года № 139</t>
  </si>
  <si>
    <t/>
  </si>
  <si>
    <t>1</t>
  </si>
  <si>
    <t>2</t>
  </si>
  <si>
    <t>3</t>
  </si>
  <si>
    <t>8</t>
  </si>
  <si>
    <t xml:space="preserve">1 00 00 000 00 0000 000 </t>
  </si>
  <si>
    <t xml:space="preserve">1 01 00 000 00 0000 000 </t>
  </si>
  <si>
    <t xml:space="preserve">1 01 02 000 01 0000 110 </t>
  </si>
  <si>
    <t xml:space="preserve">1 01 02 010 01 0000 110 </t>
  </si>
  <si>
    <t xml:space="preserve">1 01 02 020 01 0000 110 </t>
  </si>
  <si>
    <t xml:space="preserve">1 01 02 030 01 0000 110 </t>
  </si>
  <si>
    <t xml:space="preserve">1 03 00 000 00 0000 000 </t>
  </si>
  <si>
    <t xml:space="preserve">1 03 02 000 01 0000 110 </t>
  </si>
  <si>
    <t xml:space="preserve">1 03 02 230 01 0000 110 </t>
  </si>
  <si>
    <t xml:space="preserve">1 03 02 250 01 0000 110 </t>
  </si>
  <si>
    <t xml:space="preserve">1 05 00 000 00 0000 000 </t>
  </si>
  <si>
    <t xml:space="preserve">1 05 01 000 00 0000 110 </t>
  </si>
  <si>
    <t xml:space="preserve">1 05 01 010 01 0000 110 </t>
  </si>
  <si>
    <t xml:space="preserve">1 05 01 011 01 0000 110 </t>
  </si>
  <si>
    <t xml:space="preserve">1 05 01 020 01 0000 110 </t>
  </si>
  <si>
    <t xml:space="preserve">1 05 01 021 01 0000 110 </t>
  </si>
  <si>
    <t xml:space="preserve">1 05 02 000 02 0000 110 </t>
  </si>
  <si>
    <t xml:space="preserve">1 05 02 010 02 0000 110 </t>
  </si>
  <si>
    <t xml:space="preserve">1 05 03 000 01 0000 110 </t>
  </si>
  <si>
    <t xml:space="preserve">1 05 03 010 01 0000 110 </t>
  </si>
  <si>
    <t xml:space="preserve">1 05 04 000 02 0000 110 </t>
  </si>
  <si>
    <t xml:space="preserve">1 05 04 020 02 0000 110 </t>
  </si>
  <si>
    <t xml:space="preserve">1 08 00 000 00 0000 000 </t>
  </si>
  <si>
    <t xml:space="preserve">1 08 03 000 01 0000 110 </t>
  </si>
  <si>
    <t xml:space="preserve">1 08 03 010 01 0000 110 </t>
  </si>
  <si>
    <t xml:space="preserve">1 11 00 000 00 0000 000 </t>
  </si>
  <si>
    <t xml:space="preserve">1 11 05 000 00 0000 120 </t>
  </si>
  <si>
    <t xml:space="preserve">1 11 05 010 00 0000 120 </t>
  </si>
  <si>
    <t xml:space="preserve">1 11 05 013 05 0000 120 </t>
  </si>
  <si>
    <t xml:space="preserve">1 11 05 013 10 0000 120 </t>
  </si>
  <si>
    <t xml:space="preserve">1 11 05 013 13 0000 120 </t>
  </si>
  <si>
    <t xml:space="preserve">1 11 05 070 00 0000 120 </t>
  </si>
  <si>
    <t xml:space="preserve">1 11 05 075 05 0000 120 </t>
  </si>
  <si>
    <t xml:space="preserve">1 11 09 000 00 0000 120 </t>
  </si>
  <si>
    <t xml:space="preserve">1 11 09 040 00 0000 120 </t>
  </si>
  <si>
    <t xml:space="preserve">1 11 09 045 05 0000 120 </t>
  </si>
  <si>
    <t xml:space="preserve">1 12 00 000 00 0000 000 </t>
  </si>
  <si>
    <t xml:space="preserve">1 12 01 000 01 0000 120 </t>
  </si>
  <si>
    <t xml:space="preserve">1 12 01 010 01 0000 120 </t>
  </si>
  <si>
    <t xml:space="preserve">1 12 01 030 01 0000 120 </t>
  </si>
  <si>
    <t xml:space="preserve">1 12 01 040 01 0000 120 </t>
  </si>
  <si>
    <t xml:space="preserve">1 14 00 000 00 0000 000 </t>
  </si>
  <si>
    <t xml:space="preserve">1 14 02 000 00 0000 000 </t>
  </si>
  <si>
    <t xml:space="preserve">1 14 02 050 05 0000 410 </t>
  </si>
  <si>
    <t xml:space="preserve">1 14 02 053 05 0000 410 </t>
  </si>
  <si>
    <t xml:space="preserve">1 14 06 000 00 0000 430 </t>
  </si>
  <si>
    <t xml:space="preserve">1 14 06 010 00 0000 430 </t>
  </si>
  <si>
    <t xml:space="preserve">1 14 06 013 10 0000 430 </t>
  </si>
  <si>
    <t xml:space="preserve">1 14 06 013 13 0000 430 </t>
  </si>
  <si>
    <t xml:space="preserve">1 16 00 000 00 0000 000 </t>
  </si>
  <si>
    <t xml:space="preserve">1 16 08 000 01 0000 140 </t>
  </si>
  <si>
    <t xml:space="preserve">1 16 08 010 01 0000 140 </t>
  </si>
  <si>
    <t xml:space="preserve">1 16 08 020 01 0000 140 </t>
  </si>
  <si>
    <t xml:space="preserve">1 16 25 000 00 0000 140 </t>
  </si>
  <si>
    <t xml:space="preserve">1 16 25 010 01 0000 140 </t>
  </si>
  <si>
    <t xml:space="preserve">1 16 25 030 01 0000 140 </t>
  </si>
  <si>
    <t xml:space="preserve">1 16 25 050 01 0000 140 </t>
  </si>
  <si>
    <t xml:space="preserve">1 16 28 000 01 0000 140 </t>
  </si>
  <si>
    <t xml:space="preserve">1 16 30 000 01 0000 140 </t>
  </si>
  <si>
    <t xml:space="preserve">1 16 30 030 01 0000 140 </t>
  </si>
  <si>
    <t xml:space="preserve">1 16 43 000 01 0000 140 </t>
  </si>
  <si>
    <t xml:space="preserve">1 16 90 000 00 0000 140 </t>
  </si>
  <si>
    <t xml:space="preserve">1 16 90 050 05 0000 140 </t>
  </si>
  <si>
    <t xml:space="preserve">2 00 00 000 00 0000 000 </t>
  </si>
  <si>
    <t xml:space="preserve">2 02 00 000 00 0000 000 </t>
  </si>
  <si>
    <t xml:space="preserve">2 02 10 000 00 0000 151 </t>
  </si>
  <si>
    <t xml:space="preserve">2 02 15 001 00 0000 151 </t>
  </si>
  <si>
    <t xml:space="preserve">2 02 15 001 05 0000 151 </t>
  </si>
  <si>
    <t xml:space="preserve">2 02 15 002 00 0000 151 </t>
  </si>
  <si>
    <t xml:space="preserve">2 02 15 002 05 0000 151 </t>
  </si>
  <si>
    <t xml:space="preserve">2 02 20 000 00 0000 151 </t>
  </si>
  <si>
    <t xml:space="preserve">2 02 25 027 00 0000 151 </t>
  </si>
  <si>
    <t xml:space="preserve">2 02 25 027 05 0000 151 </t>
  </si>
  <si>
    <t xml:space="preserve">2 02 29 999 00 0000 151 </t>
  </si>
  <si>
    <t xml:space="preserve">2 02 29 999 05 0000 151 </t>
  </si>
  <si>
    <t xml:space="preserve">2 02 30 000 00 0000 151 </t>
  </si>
  <si>
    <t xml:space="preserve">2 02 30 024 00 0000 151 </t>
  </si>
  <si>
    <t xml:space="preserve">2 02 30 024 05 0000 151 </t>
  </si>
  <si>
    <t xml:space="preserve">2 02 30 029 00 0000 151 </t>
  </si>
  <si>
    <t xml:space="preserve">2 02 30 029 05 0000 151 </t>
  </si>
  <si>
    <t xml:space="preserve">2 02 35 082 00 0000 151 </t>
  </si>
  <si>
    <t xml:space="preserve">2 02 35 082 05 0000 151 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</si>
  <si>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</si>
  <si>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 xml:space="preserve">2 02 35 118 00 0000 151 </t>
  </si>
  <si>
    <t xml:space="preserve">2 02 35 118 05 0000 151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</si>
  <si>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</si>
  <si>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2 02 35 135 00 0000 151 </t>
  </si>
  <si>
    <t xml:space="preserve">2 02 35 135 05 0000 151 </t>
  </si>
  <si>
    <t xml:space="preserve">2 02 35 930 00 0000 151 </t>
  </si>
  <si>
    <t xml:space="preserve">2 02 35 930 05 0000 151 </t>
  </si>
  <si>
    <t xml:space="preserve">2 02 39 999 00 0000 151 </t>
  </si>
  <si>
    <t xml:space="preserve">2 02 39 999 05 0000 151 </t>
  </si>
  <si>
    <t xml:space="preserve">2 02 40 000 00 0000 151 </t>
  </si>
  <si>
    <t xml:space="preserve">2 02 40 014 00 0000 151 </t>
  </si>
  <si>
    <t xml:space="preserve">2 02 40 014 05 0000 151 </t>
  </si>
  <si>
    <t xml:space="preserve">Ведомственная структура расходов бюджета муниципального района "Княжпогостский" на 2017 год </t>
  </si>
  <si>
    <t>4</t>
  </si>
  <si>
    <t>01 5 1В 00000</t>
  </si>
  <si>
    <t>Подпрограмма "Градостроительная деятельность"</t>
  </si>
  <si>
    <t>Субсидия на реализацию мероприятий государственной программы РФ "Доступная среда" на 2011-2020 годы</t>
  </si>
  <si>
    <t>03 1 1Д 00000</t>
  </si>
  <si>
    <t>Субсидии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</si>
  <si>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08 1 1Б 00000</t>
  </si>
  <si>
    <t>Реализация народных проектов в сфере агропромышленного комплекса (Иные бюджетные ассигнования)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</si>
  <si>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</si>
  <si>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</si>
  <si>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Приведение в нормативное состояние канализационных и инженерных сетей (Закупка товаров, работ и услуг для обеспечения государственных (муниципальных) нужд)</t>
  </si>
  <si>
    <t>Реализация проектов по формированию городской среды (Межбюджетные трансферты)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</si>
  <si>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</si>
  <si>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(Закупка товаров, работ и услуг для обеспечения государственных (муниципальных) нужд)</t>
  </si>
  <si>
    <t>Субсидии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</si>
  <si>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Реализация народных проектов в сфере образования (Предоставление субсидий бюджетным, автономным учреждениям и иным некоммерческим организациям)</t>
  </si>
  <si>
    <t>Мероприятия по проведению оздоровительной кампании детей из РБ (Предоставление субсидий бюджетным, автономным учреждениям и иным некоммерческим организациям)</t>
  </si>
  <si>
    <t>Приобретение специального оборудования, укрепление МТБ (Предоставление субсидий бюджетным, автономным учреждениям и иным некоммерческим организациям)</t>
  </si>
  <si>
    <t>Осуществление мероприятий на обеспечение безопасных условий на объектах капитального строительства и незавершенного строительства (Закупка товаров, работ и услуг для обеспечения государственных (муниципальных) нужд)</t>
  </si>
  <si>
    <t>Субсидия на реализацию мероприятий государственной программы РФ "Доступная среда" на 2011-2020 годы (Предоставление субсидий бюджетным, автономным учреждениям и иным некоммерческим организациям)</t>
  </si>
  <si>
    <t>Субсидии на мероприятия по организации питания обучающихся 1-4 классов в муниципальных образовательных учреждениях Республики Коми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</si>
</sst>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-* #,##0.000\ _₽_-;\-* #,##0.000\ _₽_-;_-* &quot;-&quot;???\ _₽_-;_-@_-"/>
    <numFmt numFmtId="190" formatCode="_-* #,##0.0_р_._-;\-* #,##0.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63"/>
      <name val="Times New Roman"/>
      <family val="1"/>
    </font>
    <font>
      <sz val="8"/>
      <color indexed="8"/>
      <name val="Times New Roman CYR"/>
      <family val="0"/>
    </font>
    <font>
      <sz val="12"/>
      <color indexed="63"/>
      <name val="Times New Roman"/>
      <family val="1"/>
    </font>
    <font>
      <sz val="8"/>
      <color indexed="8"/>
      <name val="Arial Cyr"/>
      <family val="0"/>
    </font>
    <font>
      <sz val="8"/>
      <color indexed="63"/>
      <name val="Times New Roman"/>
      <family val="1"/>
    </font>
    <font>
      <i/>
      <sz val="12"/>
      <color indexed="6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173" fontId="9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7" fillId="0" borderId="0" xfId="54" applyFont="1" applyFill="1" applyBorder="1" applyAlignment="1">
      <alignment wrapText="1"/>
      <protection/>
    </xf>
    <xf numFmtId="0" fontId="8" fillId="0" borderId="0" xfId="54" applyFont="1" applyFill="1" applyBorder="1" applyAlignment="1">
      <alignment/>
      <protection/>
    </xf>
    <xf numFmtId="0" fontId="6" fillId="0" borderId="10" xfId="54" applyFont="1" applyFill="1" applyBorder="1" applyAlignment="1">
      <alignment horizontal="center"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4" fillId="0" borderId="0" xfId="54" applyFont="1" applyFill="1" applyBorder="1" applyAlignment="1">
      <alignment wrapText="1"/>
      <protection/>
    </xf>
    <xf numFmtId="2" fontId="4" fillId="0" borderId="0" xfId="54" applyNumberFormat="1" applyFont="1" applyFill="1" applyBorder="1" applyAlignment="1">
      <alignment/>
      <protection/>
    </xf>
    <xf numFmtId="4" fontId="3" fillId="0" borderId="0" xfId="54" applyNumberFormat="1" applyFont="1" applyFill="1" applyBorder="1" applyAlignment="1">
      <alignment/>
      <protection/>
    </xf>
    <xf numFmtId="174" fontId="3" fillId="0" borderId="0" xfId="54" applyNumberFormat="1" applyFont="1" applyFill="1" applyBorder="1" applyAlignment="1">
      <alignment/>
      <protection/>
    </xf>
    <xf numFmtId="174" fontId="12" fillId="0" borderId="0" xfId="54" applyNumberFormat="1" applyFont="1" applyFill="1" applyBorder="1" applyAlignment="1">
      <alignment/>
      <protection/>
    </xf>
    <xf numFmtId="0" fontId="6" fillId="0" borderId="10" xfId="0" applyFont="1" applyFill="1" applyBorder="1" applyAlignment="1">
      <alignment wrapText="1"/>
    </xf>
    <xf numFmtId="0" fontId="6" fillId="0" borderId="12" xfId="54" applyFont="1" applyFill="1" applyBorder="1" applyAlignment="1">
      <alignment horizontal="left" wrapText="1"/>
      <protection/>
    </xf>
    <xf numFmtId="0" fontId="7" fillId="0" borderId="13" xfId="54" applyFont="1" applyFill="1" applyBorder="1" applyAlignment="1">
      <alignment wrapText="1"/>
      <protection/>
    </xf>
    <xf numFmtId="0" fontId="4" fillId="0" borderId="14" xfId="54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4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3" xfId="54" applyFont="1" applyFill="1" applyBorder="1" applyAlignment="1">
      <alignment/>
      <protection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54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6" fillId="0" borderId="0" xfId="54" applyFont="1" applyFill="1" applyBorder="1" applyAlignment="1">
      <alignment horizontal="left" wrapText="1"/>
      <protection/>
    </xf>
    <xf numFmtId="182" fontId="6" fillId="0" borderId="0" xfId="0" applyNumberFormat="1" applyFont="1" applyBorder="1" applyAlignment="1">
      <alignment vertical="top"/>
    </xf>
    <xf numFmtId="182" fontId="4" fillId="0" borderId="0" xfId="0" applyNumberFormat="1" applyFont="1" applyBorder="1" applyAlignment="1">
      <alignment vertical="top"/>
    </xf>
    <xf numFmtId="182" fontId="4" fillId="0" borderId="0" xfId="0" applyNumberFormat="1" applyFont="1" applyFill="1" applyBorder="1" applyAlignment="1">
      <alignment vertical="top"/>
    </xf>
    <xf numFmtId="182" fontId="6" fillId="0" borderId="11" xfId="54" applyNumberFormat="1" applyFont="1" applyFill="1" applyBorder="1" applyAlignment="1">
      <alignment horizontal="right"/>
      <protection/>
    </xf>
    <xf numFmtId="182" fontId="6" fillId="0" borderId="0" xfId="54" applyNumberFormat="1" applyFont="1" applyFill="1" applyBorder="1" applyAlignment="1">
      <alignment horizontal="center"/>
      <protection/>
    </xf>
    <xf numFmtId="182" fontId="4" fillId="0" borderId="0" xfId="54" applyNumberFormat="1" applyFont="1" applyFill="1" applyBorder="1" applyAlignment="1">
      <alignment/>
      <protection/>
    </xf>
    <xf numFmtId="4" fontId="4" fillId="0" borderId="15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174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73" fontId="4" fillId="0" borderId="14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17" fillId="0" borderId="0" xfId="0" applyNumberFormat="1" applyFont="1" applyFill="1" applyBorder="1" applyAlignment="1">
      <alignment horizontal="right"/>
    </xf>
    <xf numFmtId="182" fontId="20" fillId="0" borderId="1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justify" vertical="center" wrapText="1"/>
    </xf>
    <xf numFmtId="4" fontId="6" fillId="0" borderId="0" xfId="0" applyNumberFormat="1" applyFont="1" applyFill="1" applyBorder="1" applyAlignment="1">
      <alignment/>
    </xf>
    <xf numFmtId="0" fontId="4" fillId="0" borderId="0" xfId="54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81" fontId="16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1" fontId="17" fillId="0" borderId="10" xfId="0" applyNumberFormat="1" applyFont="1" applyFill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Fill="1" applyBorder="1" applyAlignment="1">
      <alignment horizontal="justify" vertical="center" wrapText="1"/>
    </xf>
    <xf numFmtId="182" fontId="0" fillId="0" borderId="0" xfId="0" applyNumberFormat="1" applyAlignment="1">
      <alignment/>
    </xf>
    <xf numFmtId="182" fontId="14" fillId="0" borderId="10" xfId="0" applyNumberFormat="1" applyFont="1" applyFill="1" applyBorder="1" applyAlignment="1">
      <alignment horizontal="right"/>
    </xf>
    <xf numFmtId="182" fontId="18" fillId="0" borderId="1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6" fillId="0" borderId="10" xfId="54" applyFont="1" applyFill="1" applyBorder="1" applyAlignment="1">
      <alignment horizontal="left" wrapText="1"/>
      <protection/>
    </xf>
    <xf numFmtId="4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82" fontId="18" fillId="33" borderId="1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82" fontId="17" fillId="34" borderId="10" xfId="0" applyNumberFormat="1" applyFont="1" applyFill="1" applyBorder="1" applyAlignment="1">
      <alignment horizontal="right"/>
    </xf>
    <xf numFmtId="182" fontId="1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181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181" fontId="18" fillId="34" borderId="10" xfId="0" applyNumberFormat="1" applyFont="1" applyFill="1" applyBorder="1" applyAlignment="1">
      <alignment horizontal="justify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182" fontId="18" fillId="34" borderId="10" xfId="0" applyNumberFormat="1" applyFont="1" applyFill="1" applyBorder="1" applyAlignment="1">
      <alignment horizontal="right"/>
    </xf>
    <xf numFmtId="182" fontId="18" fillId="0" borderId="13" xfId="0" applyNumberFormat="1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justify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182" fontId="18" fillId="33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2" fontId="20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justify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2" fontId="23" fillId="0" borderId="10" xfId="0" applyNumberFormat="1" applyFont="1" applyFill="1" applyBorder="1" applyAlignment="1">
      <alignment horizontal="right"/>
    </xf>
    <xf numFmtId="0" fontId="44" fillId="0" borderId="0" xfId="0" applyFont="1" applyAlignment="1">
      <alignment horizontal="left"/>
    </xf>
    <xf numFmtId="181" fontId="20" fillId="0" borderId="10" xfId="0" applyNumberFormat="1" applyFont="1" applyFill="1" applyBorder="1" applyAlignment="1">
      <alignment horizontal="justify" vertical="center" wrapText="1"/>
    </xf>
    <xf numFmtId="49" fontId="18" fillId="33" borderId="10" xfId="0" applyNumberFormat="1" applyFont="1" applyFill="1" applyBorder="1" applyAlignment="1">
      <alignment horizontal="justify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justify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182" fontId="20" fillId="34" borderId="1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81" fontId="16" fillId="33" borderId="18" xfId="0" applyNumberFormat="1" applyFont="1" applyFill="1" applyBorder="1" applyAlignment="1">
      <alignment horizontal="left" vertical="center" wrapText="1"/>
    </xf>
    <xf numFmtId="181" fontId="16" fillId="33" borderId="19" xfId="0" applyNumberFormat="1" applyFont="1" applyFill="1" applyBorder="1" applyAlignment="1">
      <alignment horizontal="left" vertical="center" wrapText="1"/>
    </xf>
    <xf numFmtId="181" fontId="16" fillId="33" borderId="20" xfId="0" applyNumberFormat="1" applyFont="1" applyFill="1" applyBorder="1" applyAlignment="1">
      <alignment horizontal="left" vertical="center" wrapText="1"/>
    </xf>
    <xf numFmtId="181" fontId="17" fillId="34" borderId="18" xfId="0" applyNumberFormat="1" applyFont="1" applyFill="1" applyBorder="1" applyAlignment="1">
      <alignment horizontal="left" vertical="center" wrapText="1"/>
    </xf>
    <xf numFmtId="181" fontId="17" fillId="34" borderId="2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81" fontId="16" fillId="0" borderId="0" xfId="0" applyNumberFormat="1" applyFont="1" applyFill="1" applyBorder="1" applyAlignment="1">
      <alignment horizontal="center" vertical="center" wrapText="1"/>
    </xf>
    <xf numFmtId="181" fontId="14" fillId="0" borderId="0" xfId="0" applyNumberFormat="1" applyFont="1" applyFill="1" applyBorder="1" applyAlignment="1">
      <alignment horizontal="center" vertical="center" wrapText="1"/>
    </xf>
    <xf numFmtId="181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6" fillId="0" borderId="0" xfId="54" applyFont="1" applyFill="1" applyBorder="1" applyAlignment="1">
      <alignment horizontal="center" wrapText="1"/>
      <protection/>
    </xf>
    <xf numFmtId="0" fontId="4" fillId="0" borderId="0" xfId="0" applyFont="1" applyFill="1" applyAlignment="1">
      <alignment wrapText="1"/>
    </xf>
    <xf numFmtId="0" fontId="6" fillId="0" borderId="0" xfId="54" applyNumberFormat="1" applyFont="1" applyFill="1" applyBorder="1" applyAlignment="1">
      <alignment horizontal="center" wrapText="1" shrinkToFit="1"/>
      <protection/>
    </xf>
    <xf numFmtId="0" fontId="9" fillId="0" borderId="0" xfId="0" applyFont="1" applyFill="1" applyAlignment="1">
      <alignment horizont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I147"/>
  <sheetViews>
    <sheetView tabSelected="1" view="pageBreakPreview" zoomScaleNormal="75" zoomScaleSheetLayoutView="100" workbookViewId="0" topLeftCell="A103">
      <selection activeCell="B107" sqref="B107"/>
    </sheetView>
  </sheetViews>
  <sheetFormatPr defaultColWidth="9.00390625" defaultRowHeight="12.75"/>
  <cols>
    <col min="1" max="1" width="40.75390625" style="0" customWidth="1"/>
    <col min="2" max="2" width="78.00390625" style="0" customWidth="1"/>
    <col min="3" max="3" width="30.75390625" style="0" customWidth="1"/>
    <col min="4" max="4" width="80.75390625" style="0" hidden="1" customWidth="1"/>
  </cols>
  <sheetData>
    <row r="1" ht="18.75">
      <c r="C1" s="41" t="s">
        <v>651</v>
      </c>
    </row>
    <row r="2" ht="18.75">
      <c r="C2" s="41" t="s">
        <v>480</v>
      </c>
    </row>
    <row r="3" ht="18.75">
      <c r="C3" s="41" t="s">
        <v>36</v>
      </c>
    </row>
    <row r="4" ht="18.75">
      <c r="C4" s="41" t="s">
        <v>699</v>
      </c>
    </row>
    <row r="5" ht="18.75">
      <c r="C5" s="41"/>
    </row>
    <row r="6" ht="18.75">
      <c r="C6" s="41" t="s">
        <v>651</v>
      </c>
    </row>
    <row r="7" ht="18.75">
      <c r="C7" s="41" t="s">
        <v>480</v>
      </c>
    </row>
    <row r="8" ht="18.75">
      <c r="C8" s="41" t="s">
        <v>36</v>
      </c>
    </row>
    <row r="9" ht="18.75">
      <c r="C9" s="41" t="s">
        <v>519</v>
      </c>
    </row>
    <row r="10" spans="1:4" ht="15.75">
      <c r="A10" s="104"/>
      <c r="B10" s="104"/>
      <c r="C10" s="91"/>
      <c r="D10" s="105"/>
    </row>
    <row r="11" spans="1:9" ht="18.75">
      <c r="A11" s="141" t="s">
        <v>482</v>
      </c>
      <c r="B11" s="141"/>
      <c r="C11" s="141"/>
      <c r="D11" s="106"/>
      <c r="E11" s="106"/>
      <c r="F11" s="106"/>
      <c r="G11" s="106"/>
      <c r="H11" s="106"/>
      <c r="I11" s="106"/>
    </row>
    <row r="12" ht="18.75">
      <c r="D12" s="107"/>
    </row>
    <row r="13" spans="1:4" ht="18.75">
      <c r="A13" s="74"/>
      <c r="B13" s="74"/>
      <c r="C13" s="74" t="s">
        <v>546</v>
      </c>
      <c r="D13" s="107"/>
    </row>
    <row r="14" spans="1:4" ht="12.75">
      <c r="A14" s="142" t="s">
        <v>170</v>
      </c>
      <c r="B14" s="142" t="s">
        <v>483</v>
      </c>
      <c r="C14" s="142" t="s">
        <v>178</v>
      </c>
      <c r="D14" s="142" t="s">
        <v>712</v>
      </c>
    </row>
    <row r="15" spans="1:4" ht="33" customHeight="1">
      <c r="A15" s="142"/>
      <c r="B15" s="142"/>
      <c r="C15" s="148"/>
      <c r="D15" s="142"/>
    </row>
    <row r="16" spans="1:4" s="109" customFormat="1" ht="11.25">
      <c r="A16" s="108" t="s">
        <v>713</v>
      </c>
      <c r="B16" s="108" t="s">
        <v>714</v>
      </c>
      <c r="C16" s="108" t="s">
        <v>715</v>
      </c>
      <c r="D16" s="108" t="s">
        <v>716</v>
      </c>
    </row>
    <row r="17" spans="1:4" ht="18.75">
      <c r="A17" s="143" t="s">
        <v>520</v>
      </c>
      <c r="B17" s="144"/>
      <c r="C17" s="145"/>
      <c r="D17" s="81"/>
    </row>
    <row r="18" spans="1:3" ht="18.75">
      <c r="A18" s="82" t="s">
        <v>717</v>
      </c>
      <c r="B18" s="83" t="s">
        <v>11</v>
      </c>
      <c r="C18" s="87">
        <v>206619</v>
      </c>
    </row>
    <row r="19" spans="1:3" ht="18.75">
      <c r="A19" s="146" t="s">
        <v>521</v>
      </c>
      <c r="B19" s="147"/>
      <c r="C19" s="110">
        <v>181819</v>
      </c>
    </row>
    <row r="20" spans="1:3" ht="18.75">
      <c r="A20" s="82" t="s">
        <v>718</v>
      </c>
      <c r="B20" s="83" t="s">
        <v>184</v>
      </c>
      <c r="C20" s="88">
        <v>156614</v>
      </c>
    </row>
    <row r="21" spans="1:3" ht="18.75">
      <c r="A21" s="82" t="s">
        <v>719</v>
      </c>
      <c r="B21" s="83" t="s">
        <v>185</v>
      </c>
      <c r="C21" s="75">
        <v>156614</v>
      </c>
    </row>
    <row r="22" spans="1:3" ht="93.75">
      <c r="A22" s="82" t="s">
        <v>720</v>
      </c>
      <c r="B22" s="83" t="s">
        <v>522</v>
      </c>
      <c r="C22" s="75">
        <v>155956</v>
      </c>
    </row>
    <row r="23" spans="1:3" ht="131.25">
      <c r="A23" s="82" t="s">
        <v>721</v>
      </c>
      <c r="B23" s="83" t="s">
        <v>523</v>
      </c>
      <c r="C23" s="75">
        <v>219.4</v>
      </c>
    </row>
    <row r="24" spans="1:3" ht="56.25">
      <c r="A24" s="82" t="s">
        <v>722</v>
      </c>
      <c r="B24" s="83" t="s">
        <v>524</v>
      </c>
      <c r="C24" s="75">
        <v>438.6</v>
      </c>
    </row>
    <row r="25" spans="1:3" ht="56.25">
      <c r="A25" s="82" t="s">
        <v>723</v>
      </c>
      <c r="B25" s="83" t="s">
        <v>33</v>
      </c>
      <c r="C25" s="88">
        <v>10000</v>
      </c>
    </row>
    <row r="26" spans="1:3" ht="37.5">
      <c r="A26" s="82" t="s">
        <v>724</v>
      </c>
      <c r="B26" s="83" t="s">
        <v>34</v>
      </c>
      <c r="C26" s="75">
        <v>10000</v>
      </c>
    </row>
    <row r="27" spans="1:3" ht="93.75">
      <c r="A27" s="82" t="s">
        <v>725</v>
      </c>
      <c r="B27" s="83" t="s">
        <v>186</v>
      </c>
      <c r="C27" s="75">
        <v>4000</v>
      </c>
    </row>
    <row r="28" spans="1:3" ht="93.75">
      <c r="A28" s="82" t="s">
        <v>726</v>
      </c>
      <c r="B28" s="83" t="s">
        <v>187</v>
      </c>
      <c r="C28" s="75">
        <v>6000</v>
      </c>
    </row>
    <row r="29" spans="1:3" ht="18.75">
      <c r="A29" s="82" t="s">
        <v>727</v>
      </c>
      <c r="B29" s="83" t="s">
        <v>484</v>
      </c>
      <c r="C29" s="88">
        <v>12606</v>
      </c>
    </row>
    <row r="30" spans="1:3" ht="37.5">
      <c r="A30" s="82" t="s">
        <v>728</v>
      </c>
      <c r="B30" s="83" t="s">
        <v>8</v>
      </c>
      <c r="C30" s="75">
        <v>2923</v>
      </c>
    </row>
    <row r="31" spans="1:3" ht="37.5">
      <c r="A31" s="82" t="s">
        <v>729</v>
      </c>
      <c r="B31" s="83" t="s">
        <v>9</v>
      </c>
      <c r="C31" s="75">
        <v>2556</v>
      </c>
    </row>
    <row r="32" spans="1:3" ht="37.5">
      <c r="A32" s="82" t="s">
        <v>730</v>
      </c>
      <c r="B32" s="83" t="s">
        <v>9</v>
      </c>
      <c r="C32" s="75">
        <v>2556</v>
      </c>
    </row>
    <row r="33" spans="1:3" ht="56.25">
      <c r="A33" s="82" t="s">
        <v>731</v>
      </c>
      <c r="B33" s="83" t="s">
        <v>525</v>
      </c>
      <c r="C33" s="75">
        <v>367</v>
      </c>
    </row>
    <row r="34" spans="1:3" ht="75">
      <c r="A34" s="82" t="s">
        <v>732</v>
      </c>
      <c r="B34" s="83" t="s">
        <v>526</v>
      </c>
      <c r="C34" s="75">
        <v>367</v>
      </c>
    </row>
    <row r="35" spans="1:3" ht="37.5">
      <c r="A35" s="82" t="s">
        <v>733</v>
      </c>
      <c r="B35" s="83" t="s">
        <v>1</v>
      </c>
      <c r="C35" s="75">
        <v>9150</v>
      </c>
    </row>
    <row r="36" spans="1:3" ht="37.5">
      <c r="A36" s="82" t="s">
        <v>734</v>
      </c>
      <c r="B36" s="83" t="s">
        <v>1</v>
      </c>
      <c r="C36" s="75">
        <v>9150</v>
      </c>
    </row>
    <row r="37" spans="1:3" ht="18.75">
      <c r="A37" s="82" t="s">
        <v>735</v>
      </c>
      <c r="B37" s="83" t="s">
        <v>40</v>
      </c>
      <c r="C37" s="75">
        <v>41</v>
      </c>
    </row>
    <row r="38" spans="1:3" ht="18.75">
      <c r="A38" s="82" t="s">
        <v>736</v>
      </c>
      <c r="B38" s="83" t="s">
        <v>40</v>
      </c>
      <c r="C38" s="75">
        <v>41</v>
      </c>
    </row>
    <row r="39" spans="1:3" ht="37.5">
      <c r="A39" s="82" t="s">
        <v>737</v>
      </c>
      <c r="B39" s="83" t="s">
        <v>30</v>
      </c>
      <c r="C39" s="75">
        <v>492</v>
      </c>
    </row>
    <row r="40" spans="1:3" ht="56.25">
      <c r="A40" s="82" t="s">
        <v>738</v>
      </c>
      <c r="B40" s="83" t="s">
        <v>485</v>
      </c>
      <c r="C40" s="75">
        <v>492</v>
      </c>
    </row>
    <row r="41" spans="1:3" ht="18.75">
      <c r="A41" s="82" t="s">
        <v>739</v>
      </c>
      <c r="B41" s="83" t="s">
        <v>2</v>
      </c>
      <c r="C41" s="88">
        <v>2599</v>
      </c>
    </row>
    <row r="42" spans="1:3" ht="37.5">
      <c r="A42" s="82" t="s">
        <v>740</v>
      </c>
      <c r="B42" s="83" t="s">
        <v>6</v>
      </c>
      <c r="C42" s="75">
        <v>2599</v>
      </c>
    </row>
    <row r="43" spans="1:3" ht="56.25">
      <c r="A43" s="82" t="s">
        <v>741</v>
      </c>
      <c r="B43" s="83" t="s">
        <v>31</v>
      </c>
      <c r="C43" s="75">
        <v>2599</v>
      </c>
    </row>
    <row r="44" spans="1:3" ht="18.75">
      <c r="A44" s="146" t="s">
        <v>527</v>
      </c>
      <c r="B44" s="147"/>
      <c r="C44" s="110">
        <v>24800</v>
      </c>
    </row>
    <row r="45" spans="1:3" ht="56.25">
      <c r="A45" s="82" t="s">
        <v>742</v>
      </c>
      <c r="B45" s="83" t="s">
        <v>188</v>
      </c>
      <c r="C45" s="88">
        <v>14990</v>
      </c>
    </row>
    <row r="46" spans="1:3" ht="112.5">
      <c r="A46" s="82" t="s">
        <v>743</v>
      </c>
      <c r="B46" s="83" t="s">
        <v>189</v>
      </c>
      <c r="C46" s="75">
        <v>14800</v>
      </c>
    </row>
    <row r="47" spans="1:3" ht="75">
      <c r="A47" s="82" t="s">
        <v>744</v>
      </c>
      <c r="B47" s="83" t="s">
        <v>10</v>
      </c>
      <c r="C47" s="75">
        <v>8450</v>
      </c>
    </row>
    <row r="48" spans="1:3" ht="112.5">
      <c r="A48" s="82" t="s">
        <v>745</v>
      </c>
      <c r="B48" s="83" t="s">
        <v>25</v>
      </c>
      <c r="C48" s="75">
        <v>1500</v>
      </c>
    </row>
    <row r="49" spans="1:3" ht="93.75">
      <c r="A49" s="82" t="s">
        <v>746</v>
      </c>
      <c r="B49" s="83" t="s">
        <v>190</v>
      </c>
      <c r="C49" s="75">
        <v>1900</v>
      </c>
    </row>
    <row r="50" spans="1:3" ht="93.75">
      <c r="A50" s="82" t="s">
        <v>747</v>
      </c>
      <c r="B50" s="83" t="s">
        <v>191</v>
      </c>
      <c r="C50" s="75">
        <v>5050</v>
      </c>
    </row>
    <row r="51" spans="1:3" ht="56.25">
      <c r="A51" s="82" t="s">
        <v>748</v>
      </c>
      <c r="B51" s="83" t="s">
        <v>35</v>
      </c>
      <c r="C51" s="75">
        <v>6350</v>
      </c>
    </row>
    <row r="52" spans="1:3" ht="37.5">
      <c r="A52" s="82" t="s">
        <v>749</v>
      </c>
      <c r="B52" s="83" t="s">
        <v>192</v>
      </c>
      <c r="C52" s="75">
        <v>6350</v>
      </c>
    </row>
    <row r="53" spans="1:3" ht="112.5">
      <c r="A53" s="82" t="s">
        <v>750</v>
      </c>
      <c r="B53" s="83" t="s">
        <v>22</v>
      </c>
      <c r="C53" s="75">
        <v>190</v>
      </c>
    </row>
    <row r="54" spans="1:3" ht="112.5">
      <c r="A54" s="82" t="s">
        <v>751</v>
      </c>
      <c r="B54" s="83" t="s">
        <v>23</v>
      </c>
      <c r="C54" s="75">
        <v>190</v>
      </c>
    </row>
    <row r="55" spans="1:3" ht="93.75">
      <c r="A55" s="82" t="s">
        <v>752</v>
      </c>
      <c r="B55" s="83" t="s">
        <v>24</v>
      </c>
      <c r="C55" s="75">
        <v>190</v>
      </c>
    </row>
    <row r="56" spans="1:3" ht="37.5">
      <c r="A56" s="82" t="s">
        <v>753</v>
      </c>
      <c r="B56" s="83" t="s">
        <v>193</v>
      </c>
      <c r="C56" s="88">
        <v>3310</v>
      </c>
    </row>
    <row r="57" spans="1:3" ht="18.75">
      <c r="A57" s="82" t="s">
        <v>754</v>
      </c>
      <c r="B57" s="83" t="s">
        <v>3</v>
      </c>
      <c r="C57" s="75">
        <v>3310</v>
      </c>
    </row>
    <row r="58" spans="1:3" ht="37.5">
      <c r="A58" s="82" t="s">
        <v>755</v>
      </c>
      <c r="B58" s="83" t="s">
        <v>27</v>
      </c>
      <c r="C58" s="75">
        <v>2700</v>
      </c>
    </row>
    <row r="59" spans="1:3" ht="18.75">
      <c r="A59" s="82" t="s">
        <v>756</v>
      </c>
      <c r="B59" s="83" t="s">
        <v>28</v>
      </c>
      <c r="C59" s="75">
        <v>200</v>
      </c>
    </row>
    <row r="60" spans="1:3" ht="18.75">
      <c r="A60" s="82" t="s">
        <v>757</v>
      </c>
      <c r="B60" s="83" t="s">
        <v>29</v>
      </c>
      <c r="C60" s="75">
        <v>410</v>
      </c>
    </row>
    <row r="61" spans="1:3" ht="37.5">
      <c r="A61" s="82" t="s">
        <v>758</v>
      </c>
      <c r="B61" s="83" t="s">
        <v>194</v>
      </c>
      <c r="C61" s="88">
        <v>709</v>
      </c>
    </row>
    <row r="62" spans="1:3" ht="112.5">
      <c r="A62" s="82" t="s">
        <v>759</v>
      </c>
      <c r="B62" s="83" t="s">
        <v>44</v>
      </c>
      <c r="C62" s="75">
        <v>390</v>
      </c>
    </row>
    <row r="63" spans="1:3" ht="112.5">
      <c r="A63" s="82" t="s">
        <v>760</v>
      </c>
      <c r="B63" s="83" t="s">
        <v>43</v>
      </c>
      <c r="C63" s="75">
        <v>390</v>
      </c>
    </row>
    <row r="64" spans="1:3" ht="112.5">
      <c r="A64" s="82" t="s">
        <v>761</v>
      </c>
      <c r="B64" s="83" t="s">
        <v>42</v>
      </c>
      <c r="C64" s="75">
        <v>390</v>
      </c>
    </row>
    <row r="65" spans="1:3" ht="37.5">
      <c r="A65" s="82" t="s">
        <v>762</v>
      </c>
      <c r="B65" s="83" t="s">
        <v>195</v>
      </c>
      <c r="C65" s="75">
        <v>319</v>
      </c>
    </row>
    <row r="66" spans="1:3" ht="37.5">
      <c r="A66" s="82" t="s">
        <v>763</v>
      </c>
      <c r="B66" s="83" t="s">
        <v>26</v>
      </c>
      <c r="C66" s="75">
        <v>319</v>
      </c>
    </row>
    <row r="67" spans="1:3" ht="56.25">
      <c r="A67" s="82" t="s">
        <v>764</v>
      </c>
      <c r="B67" s="83" t="s">
        <v>196</v>
      </c>
      <c r="C67" s="75">
        <v>12</v>
      </c>
    </row>
    <row r="68" spans="1:3" ht="56.25">
      <c r="A68" s="82" t="s">
        <v>765</v>
      </c>
      <c r="B68" s="83" t="s">
        <v>197</v>
      </c>
      <c r="C68" s="75">
        <v>307</v>
      </c>
    </row>
    <row r="69" spans="1:3" ht="18.75">
      <c r="A69" s="82" t="s">
        <v>766</v>
      </c>
      <c r="B69" s="83" t="s">
        <v>486</v>
      </c>
      <c r="C69" s="88">
        <v>5791</v>
      </c>
    </row>
    <row r="70" spans="1:3" ht="75">
      <c r="A70" s="82" t="s">
        <v>767</v>
      </c>
      <c r="B70" s="83" t="s">
        <v>41</v>
      </c>
      <c r="C70" s="75">
        <v>56</v>
      </c>
    </row>
    <row r="71" spans="1:3" ht="75">
      <c r="A71" s="82" t="s">
        <v>768</v>
      </c>
      <c r="B71" s="83" t="s">
        <v>198</v>
      </c>
      <c r="C71" s="75">
        <v>45</v>
      </c>
    </row>
    <row r="72" spans="1:3" ht="75">
      <c r="A72" s="82" t="s">
        <v>768</v>
      </c>
      <c r="B72" s="83" t="s">
        <v>198</v>
      </c>
      <c r="C72" s="75">
        <v>45</v>
      </c>
    </row>
    <row r="73" spans="1:3" ht="56.25">
      <c r="A73" s="82" t="s">
        <v>769</v>
      </c>
      <c r="B73" s="83" t="s">
        <v>199</v>
      </c>
      <c r="C73" s="75">
        <v>11</v>
      </c>
    </row>
    <row r="74" spans="1:3" ht="131.25">
      <c r="A74" s="82" t="s">
        <v>770</v>
      </c>
      <c r="B74" s="83" t="s">
        <v>200</v>
      </c>
      <c r="C74" s="75">
        <v>140</v>
      </c>
    </row>
    <row r="75" spans="1:3" ht="37.5">
      <c r="A75" s="82" t="s">
        <v>771</v>
      </c>
      <c r="B75" s="83" t="s">
        <v>201</v>
      </c>
      <c r="C75" s="75">
        <v>30</v>
      </c>
    </row>
    <row r="76" spans="1:3" ht="56.25">
      <c r="A76" s="82" t="s">
        <v>772</v>
      </c>
      <c r="B76" s="83" t="s">
        <v>202</v>
      </c>
      <c r="C76" s="75">
        <v>10</v>
      </c>
    </row>
    <row r="77" spans="1:3" ht="37.5">
      <c r="A77" s="82" t="s">
        <v>773</v>
      </c>
      <c r="B77" s="83" t="s">
        <v>203</v>
      </c>
      <c r="C77" s="75">
        <v>100</v>
      </c>
    </row>
    <row r="78" spans="1:3" ht="37.5">
      <c r="A78" s="82" t="s">
        <v>773</v>
      </c>
      <c r="B78" s="83" t="s">
        <v>203</v>
      </c>
      <c r="C78" s="75">
        <v>100</v>
      </c>
    </row>
    <row r="79" spans="1:3" ht="75">
      <c r="A79" s="82" t="s">
        <v>774</v>
      </c>
      <c r="B79" s="83" t="s">
        <v>32</v>
      </c>
      <c r="C79" s="75">
        <v>315</v>
      </c>
    </row>
    <row r="80" spans="1:3" ht="37.5">
      <c r="A80" s="82" t="s">
        <v>775</v>
      </c>
      <c r="B80" s="83" t="s">
        <v>39</v>
      </c>
      <c r="C80" s="75">
        <v>3500</v>
      </c>
    </row>
    <row r="81" spans="1:3" ht="37.5">
      <c r="A81" s="82" t="s">
        <v>776</v>
      </c>
      <c r="B81" s="83" t="s">
        <v>204</v>
      </c>
      <c r="C81" s="75">
        <v>3500</v>
      </c>
    </row>
    <row r="82" spans="1:3" ht="93.75">
      <c r="A82" s="82" t="s">
        <v>777</v>
      </c>
      <c r="B82" s="83" t="s">
        <v>487</v>
      </c>
      <c r="C82" s="75">
        <v>156</v>
      </c>
    </row>
    <row r="83" spans="1:3" ht="37.5">
      <c r="A83" s="82" t="s">
        <v>778</v>
      </c>
      <c r="B83" s="83" t="s">
        <v>205</v>
      </c>
      <c r="C83" s="75">
        <v>1624</v>
      </c>
    </row>
    <row r="84" spans="1:3" ht="56.25">
      <c r="A84" s="82" t="s">
        <v>779</v>
      </c>
      <c r="B84" s="83" t="s">
        <v>171</v>
      </c>
      <c r="C84" s="75">
        <v>1624</v>
      </c>
    </row>
    <row r="85" spans="1:3" ht="18.75">
      <c r="A85" s="82" t="s">
        <v>780</v>
      </c>
      <c r="B85" s="83" t="s">
        <v>488</v>
      </c>
      <c r="C85" s="87">
        <v>347715.15</v>
      </c>
    </row>
    <row r="86" spans="1:3" ht="56.25">
      <c r="A86" s="82" t="s">
        <v>781</v>
      </c>
      <c r="B86" s="83" t="s">
        <v>206</v>
      </c>
      <c r="C86" s="88">
        <v>347715.15</v>
      </c>
    </row>
    <row r="87" spans="1:3" ht="37.5">
      <c r="A87" s="82" t="s">
        <v>782</v>
      </c>
      <c r="B87" s="83" t="s">
        <v>489</v>
      </c>
      <c r="C87" s="75">
        <v>94567.3</v>
      </c>
    </row>
    <row r="88" spans="1:3" ht="18.75">
      <c r="A88" s="82" t="s">
        <v>783</v>
      </c>
      <c r="B88" s="83" t="s">
        <v>207</v>
      </c>
      <c r="C88" s="75">
        <v>4014.6</v>
      </c>
    </row>
    <row r="89" spans="1:3" ht="37.5">
      <c r="A89" s="82" t="s">
        <v>784</v>
      </c>
      <c r="B89" s="83" t="s">
        <v>208</v>
      </c>
      <c r="C89" s="75">
        <v>4014.6</v>
      </c>
    </row>
    <row r="90" spans="1:3" ht="56.25">
      <c r="A90" s="82" t="s">
        <v>784</v>
      </c>
      <c r="B90" s="83" t="s">
        <v>528</v>
      </c>
      <c r="C90" s="75">
        <v>4014.6</v>
      </c>
    </row>
    <row r="91" spans="1:3" ht="37.5">
      <c r="A91" s="82" t="s">
        <v>785</v>
      </c>
      <c r="B91" s="83" t="s">
        <v>209</v>
      </c>
      <c r="C91" s="75">
        <v>90552.7</v>
      </c>
    </row>
    <row r="92" spans="1:3" ht="37.5">
      <c r="A92" s="82" t="s">
        <v>786</v>
      </c>
      <c r="B92" s="83" t="s">
        <v>173</v>
      </c>
      <c r="C92" s="75">
        <v>90552.7</v>
      </c>
    </row>
    <row r="93" spans="1:3" ht="37.5">
      <c r="A93" s="82" t="s">
        <v>786</v>
      </c>
      <c r="B93" s="83" t="s">
        <v>529</v>
      </c>
      <c r="C93" s="75">
        <v>90552.7</v>
      </c>
    </row>
    <row r="94" spans="1:3" ht="37.5">
      <c r="A94" s="82" t="s">
        <v>787</v>
      </c>
      <c r="B94" s="83" t="s">
        <v>210</v>
      </c>
      <c r="C94" s="75">
        <v>19941</v>
      </c>
    </row>
    <row r="95" spans="1:3" ht="56.25">
      <c r="A95" s="82" t="s">
        <v>788</v>
      </c>
      <c r="B95" s="83" t="s">
        <v>656</v>
      </c>
      <c r="C95" s="75">
        <v>129</v>
      </c>
    </row>
    <row r="96" spans="1:3" ht="56.25">
      <c r="A96" s="82" t="s">
        <v>789</v>
      </c>
      <c r="B96" s="83" t="s">
        <v>655</v>
      </c>
      <c r="C96" s="75">
        <v>129</v>
      </c>
    </row>
    <row r="97" spans="1:3" ht="56.25">
      <c r="A97" s="82" t="s">
        <v>789</v>
      </c>
      <c r="B97" s="83" t="s">
        <v>655</v>
      </c>
      <c r="C97" s="75">
        <v>129</v>
      </c>
    </row>
    <row r="98" spans="1:3" ht="18.75">
      <c r="A98" s="82" t="s">
        <v>790</v>
      </c>
      <c r="B98" s="83" t="s">
        <v>5</v>
      </c>
      <c r="C98" s="75">
        <v>19812</v>
      </c>
    </row>
    <row r="99" spans="1:3" ht="18.75">
      <c r="A99" s="82" t="s">
        <v>791</v>
      </c>
      <c r="B99" s="83" t="s">
        <v>172</v>
      </c>
      <c r="C99" s="75">
        <v>19812</v>
      </c>
    </row>
    <row r="100" spans="1:3" ht="56.25">
      <c r="A100" s="82" t="s">
        <v>791</v>
      </c>
      <c r="B100" s="83" t="s">
        <v>530</v>
      </c>
      <c r="C100" s="75">
        <v>411.8</v>
      </c>
    </row>
    <row r="101" spans="1:3" ht="37.5">
      <c r="A101" s="82" t="s">
        <v>791</v>
      </c>
      <c r="B101" s="83" t="s">
        <v>531</v>
      </c>
      <c r="C101" s="75">
        <v>715.9</v>
      </c>
    </row>
    <row r="102" spans="1:3" ht="37.5">
      <c r="A102" s="82" t="s">
        <v>791</v>
      </c>
      <c r="B102" s="83" t="s">
        <v>532</v>
      </c>
      <c r="C102" s="75">
        <v>63.4</v>
      </c>
    </row>
    <row r="103" spans="1:3" ht="56.25">
      <c r="A103" s="82" t="s">
        <v>791</v>
      </c>
      <c r="B103" s="83" t="s">
        <v>533</v>
      </c>
      <c r="C103" s="75">
        <v>12333.7</v>
      </c>
    </row>
    <row r="104" spans="1:3" ht="37.5">
      <c r="A104" s="82" t="s">
        <v>791</v>
      </c>
      <c r="B104" s="83" t="s">
        <v>491</v>
      </c>
      <c r="C104" s="75">
        <v>37.5</v>
      </c>
    </row>
    <row r="105" spans="1:3" ht="37.5">
      <c r="A105" s="82" t="s">
        <v>791</v>
      </c>
      <c r="B105" s="83" t="s">
        <v>490</v>
      </c>
      <c r="C105" s="75">
        <v>101.6</v>
      </c>
    </row>
    <row r="106" spans="1:3" ht="56.25">
      <c r="A106" s="82" t="s">
        <v>791</v>
      </c>
      <c r="B106" s="83" t="s">
        <v>833</v>
      </c>
      <c r="C106" s="75">
        <v>6148.1</v>
      </c>
    </row>
    <row r="107" spans="1:3" ht="37.5">
      <c r="A107" s="82" t="s">
        <v>792</v>
      </c>
      <c r="B107" s="83" t="s">
        <v>492</v>
      </c>
      <c r="C107" s="75">
        <v>233165.706</v>
      </c>
    </row>
    <row r="108" spans="1:3" ht="37.5">
      <c r="A108" s="82" t="s">
        <v>793</v>
      </c>
      <c r="B108" s="83" t="s">
        <v>213</v>
      </c>
      <c r="C108" s="75">
        <v>9750.402</v>
      </c>
    </row>
    <row r="109" spans="1:3" ht="37.5">
      <c r="A109" s="82" t="s">
        <v>794</v>
      </c>
      <c r="B109" s="83" t="s">
        <v>12</v>
      </c>
      <c r="C109" s="75">
        <v>9750.402</v>
      </c>
    </row>
    <row r="110" spans="1:3" ht="93.75">
      <c r="A110" s="82" t="s">
        <v>794</v>
      </c>
      <c r="B110" s="83" t="s">
        <v>493</v>
      </c>
      <c r="C110" s="75">
        <v>136.639</v>
      </c>
    </row>
    <row r="111" spans="1:3" ht="131.25">
      <c r="A111" s="82" t="s">
        <v>794</v>
      </c>
      <c r="B111" s="83" t="s">
        <v>494</v>
      </c>
      <c r="C111" s="75">
        <v>4.5</v>
      </c>
    </row>
    <row r="112" spans="1:3" ht="112.5">
      <c r="A112" s="82" t="s">
        <v>794</v>
      </c>
      <c r="B112" s="83" t="s">
        <v>495</v>
      </c>
      <c r="C112" s="75">
        <v>4.5</v>
      </c>
    </row>
    <row r="113" spans="1:3" ht="56.25">
      <c r="A113" s="82" t="s">
        <v>794</v>
      </c>
      <c r="B113" s="83" t="s">
        <v>496</v>
      </c>
      <c r="C113" s="75">
        <v>632.5</v>
      </c>
    </row>
    <row r="114" spans="1:3" ht="187.5">
      <c r="A114" s="82" t="s">
        <v>794</v>
      </c>
      <c r="B114" s="83" t="s">
        <v>497</v>
      </c>
      <c r="C114" s="75">
        <v>32.8</v>
      </c>
    </row>
    <row r="115" spans="1:3" ht="93.75">
      <c r="A115" s="82" t="s">
        <v>794</v>
      </c>
      <c r="B115" s="83" t="s">
        <v>534</v>
      </c>
      <c r="C115" s="75">
        <v>5385.3</v>
      </c>
    </row>
    <row r="116" spans="1:3" ht="75">
      <c r="A116" s="82" t="s">
        <v>794</v>
      </c>
      <c r="B116" s="83" t="s">
        <v>535</v>
      </c>
      <c r="C116" s="75">
        <v>10.9</v>
      </c>
    </row>
    <row r="117" spans="1:3" ht="93.75">
      <c r="A117" s="82" t="s">
        <v>794</v>
      </c>
      <c r="B117" s="83" t="s">
        <v>536</v>
      </c>
      <c r="C117" s="75">
        <v>58.159</v>
      </c>
    </row>
    <row r="118" spans="1:3" ht="56.25">
      <c r="A118" s="82" t="s">
        <v>794</v>
      </c>
      <c r="B118" s="83" t="s">
        <v>498</v>
      </c>
      <c r="C118" s="75">
        <v>100</v>
      </c>
    </row>
    <row r="119" spans="1:3" ht="56.25">
      <c r="A119" s="82" t="s">
        <v>794</v>
      </c>
      <c r="B119" s="83" t="s">
        <v>499</v>
      </c>
      <c r="C119" s="75">
        <v>2868</v>
      </c>
    </row>
    <row r="120" spans="1:3" ht="131.25">
      <c r="A120" s="82" t="s">
        <v>794</v>
      </c>
      <c r="B120" s="83" t="s">
        <v>537</v>
      </c>
      <c r="C120" s="75">
        <v>156.3</v>
      </c>
    </row>
    <row r="121" spans="1:3" ht="56.25">
      <c r="A121" s="82" t="s">
        <v>794</v>
      </c>
      <c r="B121" s="83" t="s">
        <v>500</v>
      </c>
      <c r="C121" s="75">
        <v>221.704</v>
      </c>
    </row>
    <row r="122" spans="1:3" ht="131.25">
      <c r="A122" s="82" t="s">
        <v>794</v>
      </c>
      <c r="B122" s="83" t="s">
        <v>538</v>
      </c>
      <c r="C122" s="75">
        <v>5</v>
      </c>
    </row>
    <row r="123" spans="1:3" ht="112.5">
      <c r="A123" s="82" t="s">
        <v>794</v>
      </c>
      <c r="B123" s="83" t="s">
        <v>539</v>
      </c>
      <c r="C123" s="75">
        <v>129.1</v>
      </c>
    </row>
    <row r="124" spans="1:3" ht="131.25">
      <c r="A124" s="82" t="s">
        <v>794</v>
      </c>
      <c r="B124" s="83" t="s">
        <v>540</v>
      </c>
      <c r="C124" s="75">
        <v>5</v>
      </c>
    </row>
    <row r="125" spans="1:3" ht="93.75">
      <c r="A125" s="82" t="s">
        <v>795</v>
      </c>
      <c r="B125" s="83" t="s">
        <v>214</v>
      </c>
      <c r="C125" s="75">
        <v>5102.5</v>
      </c>
    </row>
    <row r="126" spans="1:3" ht="93.75">
      <c r="A126" s="82" t="s">
        <v>796</v>
      </c>
      <c r="B126" s="83" t="s">
        <v>215</v>
      </c>
      <c r="C126" s="75">
        <v>5102.5</v>
      </c>
    </row>
    <row r="127" spans="1:3" ht="93.75">
      <c r="A127" s="82" t="s">
        <v>796</v>
      </c>
      <c r="B127" s="83" t="s">
        <v>541</v>
      </c>
      <c r="C127" s="75">
        <v>5102.5</v>
      </c>
    </row>
    <row r="128" spans="1:3" ht="75">
      <c r="A128" s="82" t="s">
        <v>797</v>
      </c>
      <c r="B128" s="83" t="s">
        <v>654</v>
      </c>
      <c r="C128" s="75">
        <v>2054.2</v>
      </c>
    </row>
    <row r="129" spans="1:3" ht="75">
      <c r="A129" s="82" t="s">
        <v>798</v>
      </c>
      <c r="B129" s="83" t="s">
        <v>216</v>
      </c>
      <c r="C129" s="75">
        <v>2054.2</v>
      </c>
    </row>
    <row r="130" spans="1:3" ht="93.75">
      <c r="A130" s="82" t="s">
        <v>798</v>
      </c>
      <c r="B130" s="83" t="s">
        <v>799</v>
      </c>
      <c r="C130" s="75">
        <v>2054.2</v>
      </c>
    </row>
    <row r="131" spans="1:3" ht="37.5">
      <c r="A131" s="82" t="s">
        <v>800</v>
      </c>
      <c r="B131" s="83" t="s">
        <v>212</v>
      </c>
      <c r="C131" s="75">
        <v>1167.9</v>
      </c>
    </row>
    <row r="132" spans="1:3" ht="56.25">
      <c r="A132" s="82" t="s">
        <v>801</v>
      </c>
      <c r="B132" s="83" t="s">
        <v>802</v>
      </c>
      <c r="C132" s="75">
        <v>1167.9</v>
      </c>
    </row>
    <row r="133" spans="1:3" ht="75">
      <c r="A133" s="82" t="s">
        <v>801</v>
      </c>
      <c r="B133" s="83" t="s">
        <v>542</v>
      </c>
      <c r="C133" s="75">
        <v>1167.9</v>
      </c>
    </row>
    <row r="134" spans="1:3" ht="93.75">
      <c r="A134" s="82" t="s">
        <v>803</v>
      </c>
      <c r="B134" s="83" t="s">
        <v>501</v>
      </c>
      <c r="C134" s="75">
        <v>744.804</v>
      </c>
    </row>
    <row r="135" spans="1:3" ht="112.5">
      <c r="A135" s="82" t="s">
        <v>804</v>
      </c>
      <c r="B135" s="83" t="s">
        <v>481</v>
      </c>
      <c r="C135" s="75">
        <v>744.804</v>
      </c>
    </row>
    <row r="136" spans="1:3" ht="75">
      <c r="A136" s="82" t="s">
        <v>804</v>
      </c>
      <c r="B136" s="83" t="s">
        <v>543</v>
      </c>
      <c r="C136" s="75">
        <v>744.804</v>
      </c>
    </row>
    <row r="137" spans="1:3" ht="37.5">
      <c r="A137" s="82" t="s">
        <v>805</v>
      </c>
      <c r="B137" s="83" t="s">
        <v>211</v>
      </c>
      <c r="C137" s="75">
        <v>72.1</v>
      </c>
    </row>
    <row r="138" spans="1:3" ht="37.5">
      <c r="A138" s="82" t="s">
        <v>806</v>
      </c>
      <c r="B138" s="83" t="s">
        <v>174</v>
      </c>
      <c r="C138" s="75">
        <v>72.1</v>
      </c>
    </row>
    <row r="139" spans="1:3" ht="56.25">
      <c r="A139" s="82" t="s">
        <v>806</v>
      </c>
      <c r="B139" s="83" t="s">
        <v>544</v>
      </c>
      <c r="C139" s="75">
        <v>72.1</v>
      </c>
    </row>
    <row r="140" spans="1:3" ht="18.75">
      <c r="A140" s="82" t="s">
        <v>807</v>
      </c>
      <c r="B140" s="83" t="s">
        <v>4</v>
      </c>
      <c r="C140" s="75">
        <v>214273.8</v>
      </c>
    </row>
    <row r="141" spans="1:3" ht="18.75">
      <c r="A141" s="82" t="s">
        <v>808</v>
      </c>
      <c r="B141" s="83" t="s">
        <v>7</v>
      </c>
      <c r="C141" s="75">
        <v>214273.8</v>
      </c>
    </row>
    <row r="142" spans="1:3" ht="56.25">
      <c r="A142" s="82" t="s">
        <v>808</v>
      </c>
      <c r="B142" s="83" t="s">
        <v>502</v>
      </c>
      <c r="C142" s="75">
        <v>214273.8</v>
      </c>
    </row>
    <row r="143" spans="1:3" ht="18.75">
      <c r="A143" s="82" t="s">
        <v>809</v>
      </c>
      <c r="B143" s="83" t="s">
        <v>0</v>
      </c>
      <c r="C143" s="75">
        <v>41.144</v>
      </c>
    </row>
    <row r="144" spans="1:3" ht="75">
      <c r="A144" s="82" t="s">
        <v>810</v>
      </c>
      <c r="B144" s="83" t="s">
        <v>13</v>
      </c>
      <c r="C144" s="75">
        <v>41.144</v>
      </c>
    </row>
    <row r="145" spans="1:3" ht="93.75">
      <c r="A145" s="82" t="s">
        <v>811</v>
      </c>
      <c r="B145" s="83" t="s">
        <v>14</v>
      </c>
      <c r="C145" s="75">
        <v>41.144</v>
      </c>
    </row>
    <row r="146" spans="1:3" ht="56.25">
      <c r="A146" s="82" t="s">
        <v>811</v>
      </c>
      <c r="B146" s="83" t="s">
        <v>545</v>
      </c>
      <c r="C146" s="75">
        <v>41.144</v>
      </c>
    </row>
    <row r="147" spans="1:3" ht="18.75">
      <c r="A147" s="82"/>
      <c r="B147" s="83" t="s">
        <v>503</v>
      </c>
      <c r="C147" s="111">
        <v>554334.15</v>
      </c>
    </row>
  </sheetData>
  <sheetProtection/>
  <mergeCells count="8">
    <mergeCell ref="A11:C11"/>
    <mergeCell ref="D14:D15"/>
    <mergeCell ref="A17:C17"/>
    <mergeCell ref="A19:B19"/>
    <mergeCell ref="A44:B44"/>
    <mergeCell ref="A14:A15"/>
    <mergeCell ref="B14:B15"/>
    <mergeCell ref="C14:C15"/>
  </mergeCells>
  <printOptions/>
  <pageMargins left="0.984251968503937" right="0.2362204724409449" top="0.35433070866141736" bottom="0.1968503937007874" header="0.31496062992125984" footer="0.2362204724409449"/>
  <pageSetup fitToHeight="9" fitToWidth="1" horizontalDpi="600" verticalDpi="600" orientation="portrait" paperSize="9" scale="42" r:id="rId1"/>
  <rowBreaks count="3" manualBreakCount="3">
    <brk id="47" max="10" man="1"/>
    <brk id="93" max="9" man="1"/>
    <brk id="13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1.00390625" style="2" customWidth="1"/>
    <col min="5" max="16384" width="9.125" style="2" customWidth="1"/>
  </cols>
  <sheetData>
    <row r="1" spans="1:4" ht="18.75">
      <c r="A1" s="159" t="s">
        <v>707</v>
      </c>
      <c r="B1" s="165"/>
      <c r="C1" s="165"/>
      <c r="D1" s="165"/>
    </row>
    <row r="2" spans="1:4" ht="18.75">
      <c r="A2" s="159" t="s">
        <v>516</v>
      </c>
      <c r="B2" s="165"/>
      <c r="C2" s="165"/>
      <c r="D2" s="165"/>
    </row>
    <row r="3" spans="1:4" ht="18.75">
      <c r="A3" s="159" t="s">
        <v>36</v>
      </c>
      <c r="B3" s="165"/>
      <c r="C3" s="165"/>
      <c r="D3" s="165"/>
    </row>
    <row r="4" spans="1:4" ht="18.75">
      <c r="A4" s="159" t="s">
        <v>704</v>
      </c>
      <c r="B4" s="159"/>
      <c r="C4" s="159"/>
      <c r="D4" s="159"/>
    </row>
    <row r="6" spans="1:4" ht="18.75">
      <c r="A6" s="159" t="s">
        <v>447</v>
      </c>
      <c r="B6" s="165"/>
      <c r="C6" s="165"/>
      <c r="D6" s="165"/>
    </row>
    <row r="7" spans="1:4" ht="18.75">
      <c r="A7" s="159" t="s">
        <v>516</v>
      </c>
      <c r="B7" s="165"/>
      <c r="C7" s="165"/>
      <c r="D7" s="165"/>
    </row>
    <row r="8" spans="1:4" ht="18.75">
      <c r="A8" s="159" t="s">
        <v>36</v>
      </c>
      <c r="B8" s="165"/>
      <c r="C8" s="165"/>
      <c r="D8" s="165"/>
    </row>
    <row r="9" spans="1:4" ht="18.75">
      <c r="A9" s="159" t="s">
        <v>515</v>
      </c>
      <c r="B9" s="159"/>
      <c r="C9" s="159"/>
      <c r="D9" s="159"/>
    </row>
    <row r="10" spans="1:4" ht="18.75">
      <c r="A10" s="39"/>
      <c r="B10" s="40"/>
      <c r="C10" s="40"/>
      <c r="D10" s="40"/>
    </row>
    <row r="11" spans="1:4" ht="15.75" customHeight="1">
      <c r="A11" s="41"/>
      <c r="B11" s="159" t="s">
        <v>518</v>
      </c>
      <c r="C11" s="166"/>
      <c r="D11" s="166"/>
    </row>
    <row r="12" spans="1:4" ht="15.75" customHeight="1">
      <c r="A12" s="160"/>
      <c r="B12" s="160"/>
      <c r="C12" s="40"/>
      <c r="D12" s="40"/>
    </row>
    <row r="13" spans="1:4" ht="18.75">
      <c r="A13" s="41"/>
      <c r="B13" s="40"/>
      <c r="C13" s="40"/>
      <c r="D13" s="40"/>
    </row>
    <row r="14" spans="1:4" ht="18.75">
      <c r="A14" s="161" t="s">
        <v>163</v>
      </c>
      <c r="B14" s="166"/>
      <c r="C14" s="166"/>
      <c r="D14" s="166"/>
    </row>
    <row r="15" spans="1:4" ht="37.5" customHeight="1">
      <c r="A15" s="163" t="s">
        <v>513</v>
      </c>
      <c r="B15" s="166"/>
      <c r="C15" s="166"/>
      <c r="D15" s="166"/>
    </row>
    <row r="16" spans="1:4" ht="18.75">
      <c r="A16" s="22"/>
      <c r="B16" s="40"/>
      <c r="C16" s="40"/>
      <c r="D16" s="40"/>
    </row>
    <row r="17" spans="1:4" ht="15.75" customHeight="1">
      <c r="A17" s="63"/>
      <c r="B17" s="40"/>
      <c r="C17" s="40"/>
      <c r="D17" s="40"/>
    </row>
    <row r="18" spans="1:4" ht="75" customHeight="1">
      <c r="A18" s="24" t="s">
        <v>152</v>
      </c>
      <c r="B18" s="24" t="s">
        <v>169</v>
      </c>
      <c r="C18" s="31" t="s">
        <v>164</v>
      </c>
      <c r="D18" s="31" t="s">
        <v>165</v>
      </c>
    </row>
    <row r="19" spans="1:4" ht="27" customHeight="1">
      <c r="A19" s="32" t="s">
        <v>153</v>
      </c>
      <c r="B19" s="64">
        <f>B20</f>
        <v>0</v>
      </c>
      <c r="C19" s="65">
        <f>C20</f>
        <v>0</v>
      </c>
      <c r="D19" s="66">
        <f>D20+D21</f>
        <v>0</v>
      </c>
    </row>
    <row r="20" spans="1:4" ht="33" customHeight="1">
      <c r="A20" s="67" t="s">
        <v>508</v>
      </c>
      <c r="B20" s="68">
        <f>C20+D20</f>
        <v>0</v>
      </c>
      <c r="C20" s="69"/>
      <c r="D20" s="70">
        <f>-33.3+33.3</f>
        <v>0</v>
      </c>
    </row>
    <row r="21" spans="1:4" ht="18.75">
      <c r="A21" s="71"/>
      <c r="B21" s="43"/>
      <c r="C21" s="44"/>
      <c r="D21" s="54"/>
    </row>
    <row r="22" spans="1:4" ht="18.75">
      <c r="A22" s="39"/>
      <c r="B22" s="40"/>
      <c r="C22" s="40"/>
      <c r="D22" s="40"/>
    </row>
    <row r="23" spans="1:4" ht="18.75">
      <c r="A23" s="39"/>
      <c r="B23" s="40"/>
      <c r="C23" s="40"/>
      <c r="D23" s="40"/>
    </row>
    <row r="24" spans="1:4" ht="18.75">
      <c r="A24" s="39"/>
      <c r="B24" s="40"/>
      <c r="C24" s="40"/>
      <c r="D24" s="40"/>
    </row>
  </sheetData>
  <sheetProtection/>
  <mergeCells count="12">
    <mergeCell ref="B11:D11"/>
    <mergeCell ref="A12:B12"/>
    <mergeCell ref="A1:D1"/>
    <mergeCell ref="A2:D2"/>
    <mergeCell ref="A3:D3"/>
    <mergeCell ref="A4:D4"/>
    <mergeCell ref="A14:D14"/>
    <mergeCell ref="A15:D15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1.00390625" style="2" customWidth="1"/>
    <col min="5" max="16384" width="9.125" style="2" customWidth="1"/>
  </cols>
  <sheetData>
    <row r="1" spans="1:4" ht="18.75">
      <c r="A1" s="159" t="s">
        <v>708</v>
      </c>
      <c r="B1" s="165"/>
      <c r="C1" s="165"/>
      <c r="D1" s="165"/>
    </row>
    <row r="2" spans="1:4" ht="18.75">
      <c r="A2" s="159" t="s">
        <v>516</v>
      </c>
      <c r="B2" s="165"/>
      <c r="C2" s="165"/>
      <c r="D2" s="165"/>
    </row>
    <row r="3" spans="1:4" ht="18.75">
      <c r="A3" s="159" t="s">
        <v>36</v>
      </c>
      <c r="B3" s="165"/>
      <c r="C3" s="165"/>
      <c r="D3" s="165"/>
    </row>
    <row r="4" spans="1:4" ht="18.75">
      <c r="A4" s="159" t="s">
        <v>704</v>
      </c>
      <c r="B4" s="159"/>
      <c r="C4" s="159"/>
      <c r="D4" s="159"/>
    </row>
    <row r="6" spans="1:4" ht="18.75">
      <c r="A6" s="159" t="s">
        <v>447</v>
      </c>
      <c r="B6" s="165"/>
      <c r="C6" s="165"/>
      <c r="D6" s="165"/>
    </row>
    <row r="7" spans="1:4" ht="18.75">
      <c r="A7" s="159" t="s">
        <v>516</v>
      </c>
      <c r="B7" s="165"/>
      <c r="C7" s="165"/>
      <c r="D7" s="165"/>
    </row>
    <row r="8" spans="1:4" ht="18.75">
      <c r="A8" s="159" t="s">
        <v>36</v>
      </c>
      <c r="B8" s="165"/>
      <c r="C8" s="165"/>
      <c r="D8" s="165"/>
    </row>
    <row r="9" spans="1:4" ht="18.75">
      <c r="A9" s="159" t="s">
        <v>515</v>
      </c>
      <c r="B9" s="159"/>
      <c r="C9" s="159"/>
      <c r="D9" s="159"/>
    </row>
    <row r="10" spans="1:4" ht="18.75">
      <c r="A10" s="39"/>
      <c r="B10" s="40"/>
      <c r="C10" s="40"/>
      <c r="D10" s="40"/>
    </row>
    <row r="11" spans="1:4" ht="15.75" customHeight="1">
      <c r="A11" s="41"/>
      <c r="B11" s="159" t="s">
        <v>168</v>
      </c>
      <c r="C11" s="166"/>
      <c r="D11" s="166"/>
    </row>
    <row r="12" spans="1:4" ht="15.75" customHeight="1">
      <c r="A12" s="160"/>
      <c r="B12" s="160"/>
      <c r="C12" s="40"/>
      <c r="D12" s="40"/>
    </row>
    <row r="13" spans="1:4" ht="18.75">
      <c r="A13" s="41"/>
      <c r="B13" s="40"/>
      <c r="C13" s="40"/>
      <c r="D13" s="40"/>
    </row>
    <row r="14" spans="1:4" ht="18.75">
      <c r="A14" s="161" t="s">
        <v>163</v>
      </c>
      <c r="B14" s="166"/>
      <c r="C14" s="166"/>
      <c r="D14" s="166"/>
    </row>
    <row r="15" spans="1:4" ht="37.5" customHeight="1">
      <c r="A15" s="163" t="s">
        <v>514</v>
      </c>
      <c r="B15" s="166"/>
      <c r="C15" s="166"/>
      <c r="D15" s="166"/>
    </row>
    <row r="16" spans="1:4" ht="18.75">
      <c r="A16" s="22"/>
      <c r="B16" s="40"/>
      <c r="C16" s="40"/>
      <c r="D16" s="40"/>
    </row>
    <row r="17" spans="1:4" ht="15.75" customHeight="1">
      <c r="A17" s="63"/>
      <c r="B17" s="40"/>
      <c r="C17" s="40"/>
      <c r="D17" s="40"/>
    </row>
    <row r="18" spans="1:4" ht="75" customHeight="1">
      <c r="A18" s="24" t="s">
        <v>152</v>
      </c>
      <c r="B18" s="24" t="s">
        <v>169</v>
      </c>
      <c r="C18" s="31" t="s">
        <v>164</v>
      </c>
      <c r="D18" s="31" t="s">
        <v>165</v>
      </c>
    </row>
    <row r="19" spans="1:4" ht="27" customHeight="1">
      <c r="A19" s="32" t="s">
        <v>153</v>
      </c>
      <c r="B19" s="66">
        <f>B20+B21</f>
        <v>33.4</v>
      </c>
      <c r="C19" s="66">
        <f>C20+C21</f>
        <v>0</v>
      </c>
      <c r="D19" s="66">
        <f>D20+D21</f>
        <v>33.4</v>
      </c>
    </row>
    <row r="20" spans="1:4" ht="33" customHeight="1">
      <c r="A20" s="67" t="s">
        <v>159</v>
      </c>
      <c r="B20" s="68">
        <f>C20+D20</f>
        <v>0</v>
      </c>
      <c r="C20" s="69"/>
      <c r="D20" s="70">
        <f>33.4-33.4</f>
        <v>0</v>
      </c>
    </row>
    <row r="21" spans="1:4" ht="37.5">
      <c r="A21" s="67" t="s">
        <v>678</v>
      </c>
      <c r="B21" s="68">
        <f>C21+D21</f>
        <v>33.4</v>
      </c>
      <c r="C21" s="44"/>
      <c r="D21" s="54">
        <v>33.4</v>
      </c>
    </row>
    <row r="22" spans="1:4" ht="18.75">
      <c r="A22" s="39"/>
      <c r="B22" s="40"/>
      <c r="C22" s="40"/>
      <c r="D22" s="40"/>
    </row>
    <row r="23" spans="1:4" ht="18.75">
      <c r="A23" s="39"/>
      <c r="B23" s="40"/>
      <c r="C23" s="40"/>
      <c r="D23" s="40"/>
    </row>
    <row r="24" spans="1:4" ht="18.75">
      <c r="A24" s="39"/>
      <c r="B24" s="40"/>
      <c r="C24" s="40"/>
      <c r="D24" s="40"/>
    </row>
  </sheetData>
  <sheetProtection/>
  <mergeCells count="12">
    <mergeCell ref="A1:D1"/>
    <mergeCell ref="A2:D2"/>
    <mergeCell ref="A3:D3"/>
    <mergeCell ref="A4:D4"/>
    <mergeCell ref="A14:D14"/>
    <mergeCell ref="A15:D15"/>
    <mergeCell ref="A6:D6"/>
    <mergeCell ref="A7:D7"/>
    <mergeCell ref="A8:D8"/>
    <mergeCell ref="A9:D9"/>
    <mergeCell ref="B11:D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1.00390625" style="2" customWidth="1"/>
    <col min="5" max="16384" width="9.125" style="2" customWidth="1"/>
  </cols>
  <sheetData>
    <row r="1" spans="1:4" ht="18.75">
      <c r="A1" s="159" t="s">
        <v>709</v>
      </c>
      <c r="B1" s="165"/>
      <c r="C1" s="165"/>
      <c r="D1" s="165"/>
    </row>
    <row r="2" spans="1:4" ht="18.75">
      <c r="A2" s="159" t="s">
        <v>516</v>
      </c>
      <c r="B2" s="165"/>
      <c r="C2" s="165"/>
      <c r="D2" s="165"/>
    </row>
    <row r="3" spans="1:4" ht="18.75">
      <c r="A3" s="159" t="s">
        <v>36</v>
      </c>
      <c r="B3" s="165"/>
      <c r="C3" s="165"/>
      <c r="D3" s="165"/>
    </row>
    <row r="4" spans="1:4" ht="18.75">
      <c r="A4" s="159" t="s">
        <v>704</v>
      </c>
      <c r="B4" s="159"/>
      <c r="C4" s="159"/>
      <c r="D4" s="159"/>
    </row>
    <row r="6" spans="1:4" ht="18.75">
      <c r="A6" s="159" t="s">
        <v>447</v>
      </c>
      <c r="B6" s="165"/>
      <c r="C6" s="165"/>
      <c r="D6" s="165"/>
    </row>
    <row r="7" spans="1:4" ht="18.75">
      <c r="A7" s="159" t="s">
        <v>516</v>
      </c>
      <c r="B7" s="165"/>
      <c r="C7" s="165"/>
      <c r="D7" s="165"/>
    </row>
    <row r="8" spans="1:4" ht="18.75">
      <c r="A8" s="159" t="s">
        <v>36</v>
      </c>
      <c r="B8" s="165"/>
      <c r="C8" s="165"/>
      <c r="D8" s="165"/>
    </row>
    <row r="9" spans="1:4" ht="18.75">
      <c r="A9" s="159" t="s">
        <v>515</v>
      </c>
      <c r="B9" s="159"/>
      <c r="C9" s="159"/>
      <c r="D9" s="159"/>
    </row>
    <row r="10" spans="1:4" ht="18.75">
      <c r="A10" s="39"/>
      <c r="B10" s="40"/>
      <c r="C10" s="40"/>
      <c r="D10" s="40"/>
    </row>
    <row r="11" spans="1:4" ht="15.75" customHeight="1">
      <c r="A11" s="41"/>
      <c r="B11" s="159" t="s">
        <v>681</v>
      </c>
      <c r="C11" s="166"/>
      <c r="D11" s="166"/>
    </row>
    <row r="12" spans="1:4" ht="15.75" customHeight="1">
      <c r="A12" s="160"/>
      <c r="B12" s="160"/>
      <c r="C12" s="40"/>
      <c r="D12" s="40"/>
    </row>
    <row r="13" spans="1:4" ht="18.75">
      <c r="A13" s="41"/>
      <c r="B13" s="40"/>
      <c r="C13" s="40"/>
      <c r="D13" s="40"/>
    </row>
    <row r="14" spans="1:4" ht="18.75">
      <c r="A14" s="161" t="s">
        <v>163</v>
      </c>
      <c r="B14" s="166"/>
      <c r="C14" s="166"/>
      <c r="D14" s="166"/>
    </row>
    <row r="15" spans="1:4" ht="37.5" customHeight="1">
      <c r="A15" s="163" t="s">
        <v>679</v>
      </c>
      <c r="B15" s="166"/>
      <c r="C15" s="166"/>
      <c r="D15" s="166"/>
    </row>
    <row r="16" spans="1:4" ht="18.75">
      <c r="A16" s="22"/>
      <c r="B16" s="40"/>
      <c r="C16" s="40"/>
      <c r="D16" s="40"/>
    </row>
    <row r="17" spans="1:4" ht="15.75" customHeight="1">
      <c r="A17" s="63"/>
      <c r="B17" s="40"/>
      <c r="C17" s="40"/>
      <c r="D17" s="40"/>
    </row>
    <row r="18" spans="1:4" ht="75" customHeight="1">
      <c r="A18" s="24" t="s">
        <v>152</v>
      </c>
      <c r="B18" s="24" t="s">
        <v>169</v>
      </c>
      <c r="C18" s="31" t="s">
        <v>164</v>
      </c>
      <c r="D18" s="31" t="s">
        <v>165</v>
      </c>
    </row>
    <row r="19" spans="1:4" ht="27" customHeight="1">
      <c r="A19" s="32" t="s">
        <v>153</v>
      </c>
      <c r="B19" s="66">
        <f>B20</f>
        <v>2200</v>
      </c>
      <c r="C19" s="66">
        <f>C20</f>
        <v>0</v>
      </c>
      <c r="D19" s="66">
        <f>D20</f>
        <v>2200</v>
      </c>
    </row>
    <row r="20" spans="1:4" ht="37.5">
      <c r="A20" s="67" t="s">
        <v>162</v>
      </c>
      <c r="B20" s="68">
        <f>C20+D20</f>
        <v>2200</v>
      </c>
      <c r="C20" s="44"/>
      <c r="D20" s="54">
        <v>2200</v>
      </c>
    </row>
    <row r="21" spans="1:4" ht="18.75">
      <c r="A21" s="39"/>
      <c r="B21" s="40"/>
      <c r="C21" s="40"/>
      <c r="D21" s="40"/>
    </row>
    <row r="22" spans="1:4" ht="18.75">
      <c r="A22" s="39"/>
      <c r="B22" s="40"/>
      <c r="C22" s="40"/>
      <c r="D22" s="40"/>
    </row>
    <row r="23" spans="1:4" ht="18.75">
      <c r="A23" s="39"/>
      <c r="B23" s="40"/>
      <c r="C23" s="40"/>
      <c r="D23" s="40"/>
    </row>
  </sheetData>
  <sheetProtection/>
  <mergeCells count="12"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A12:B12"/>
    <mergeCell ref="A14:D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1.00390625" style="2" customWidth="1"/>
    <col min="5" max="16384" width="9.125" style="2" customWidth="1"/>
  </cols>
  <sheetData>
    <row r="1" spans="1:4" ht="18.75">
      <c r="A1" s="159" t="s">
        <v>447</v>
      </c>
      <c r="B1" s="165"/>
      <c r="C1" s="165"/>
      <c r="D1" s="165"/>
    </row>
    <row r="2" spans="1:4" ht="18.75">
      <c r="A2" s="159" t="s">
        <v>516</v>
      </c>
      <c r="B2" s="165"/>
      <c r="C2" s="165"/>
      <c r="D2" s="165"/>
    </row>
    <row r="3" spans="1:4" ht="18.75">
      <c r="A3" s="159" t="s">
        <v>36</v>
      </c>
      <c r="B3" s="165"/>
      <c r="C3" s="165"/>
      <c r="D3" s="165"/>
    </row>
    <row r="4" spans="1:4" ht="18.75">
      <c r="A4" s="159" t="s">
        <v>704</v>
      </c>
      <c r="B4" s="159"/>
      <c r="C4" s="159"/>
      <c r="D4" s="159"/>
    </row>
    <row r="6" spans="1:4" ht="18.75">
      <c r="A6" s="159" t="s">
        <v>447</v>
      </c>
      <c r="B6" s="165"/>
      <c r="C6" s="165"/>
      <c r="D6" s="165"/>
    </row>
    <row r="7" spans="1:4" ht="18.75">
      <c r="A7" s="159" t="s">
        <v>516</v>
      </c>
      <c r="B7" s="165"/>
      <c r="C7" s="165"/>
      <c r="D7" s="165"/>
    </row>
    <row r="8" spans="1:4" ht="18.75">
      <c r="A8" s="159" t="s">
        <v>36</v>
      </c>
      <c r="B8" s="165"/>
      <c r="C8" s="165"/>
      <c r="D8" s="165"/>
    </row>
    <row r="9" spans="1:4" ht="18.75">
      <c r="A9" s="159" t="s">
        <v>515</v>
      </c>
      <c r="B9" s="159"/>
      <c r="C9" s="159"/>
      <c r="D9" s="159"/>
    </row>
    <row r="10" spans="1:4" ht="18.75">
      <c r="A10" s="39"/>
      <c r="B10" s="40"/>
      <c r="C10" s="40"/>
      <c r="D10" s="40"/>
    </row>
    <row r="11" spans="1:4" ht="15.75" customHeight="1">
      <c r="A11" s="41"/>
      <c r="B11" s="159" t="s">
        <v>680</v>
      </c>
      <c r="C11" s="166"/>
      <c r="D11" s="166"/>
    </row>
    <row r="12" spans="1:4" ht="15.75" customHeight="1">
      <c r="A12" s="160"/>
      <c r="B12" s="160"/>
      <c r="C12" s="40"/>
      <c r="D12" s="40"/>
    </row>
    <row r="13" spans="1:4" ht="18.75">
      <c r="A13" s="41"/>
      <c r="B13" s="40"/>
      <c r="C13" s="40"/>
      <c r="D13" s="40"/>
    </row>
    <row r="14" spans="1:4" ht="18.75">
      <c r="A14" s="161" t="s">
        <v>163</v>
      </c>
      <c r="B14" s="166"/>
      <c r="C14" s="166"/>
      <c r="D14" s="166"/>
    </row>
    <row r="15" spans="1:4" ht="82.5" customHeight="1">
      <c r="A15" s="163" t="s">
        <v>682</v>
      </c>
      <c r="B15" s="166"/>
      <c r="C15" s="166"/>
      <c r="D15" s="166"/>
    </row>
    <row r="16" spans="1:4" ht="18.75">
      <c r="A16" s="22"/>
      <c r="B16" s="40"/>
      <c r="C16" s="40"/>
      <c r="D16" s="40"/>
    </row>
    <row r="17" spans="1:4" ht="15.75" customHeight="1">
      <c r="A17" s="63"/>
      <c r="B17" s="40"/>
      <c r="C17" s="40"/>
      <c r="D17" s="40"/>
    </row>
    <row r="18" spans="1:4" ht="75" customHeight="1">
      <c r="A18" s="24" t="s">
        <v>152</v>
      </c>
      <c r="B18" s="24" t="s">
        <v>169</v>
      </c>
      <c r="C18" s="31" t="s">
        <v>164</v>
      </c>
      <c r="D18" s="31" t="s">
        <v>165</v>
      </c>
    </row>
    <row r="19" spans="1:4" ht="27" customHeight="1">
      <c r="A19" s="32" t="s">
        <v>153</v>
      </c>
      <c r="B19" s="66">
        <f>B20</f>
        <v>833.3</v>
      </c>
      <c r="C19" s="66">
        <f>C20</f>
        <v>0</v>
      </c>
      <c r="D19" s="66">
        <f>D20</f>
        <v>833.3</v>
      </c>
    </row>
    <row r="20" spans="1:4" ht="37.5">
      <c r="A20" s="67" t="s">
        <v>162</v>
      </c>
      <c r="B20" s="68">
        <f>C20+D20</f>
        <v>833.3</v>
      </c>
      <c r="C20" s="44"/>
      <c r="D20" s="54">
        <v>833.3</v>
      </c>
    </row>
    <row r="21" spans="1:4" ht="18.75">
      <c r="A21" s="39"/>
      <c r="B21" s="40"/>
      <c r="C21" s="40"/>
      <c r="D21" s="40"/>
    </row>
    <row r="22" spans="1:4" ht="18.75">
      <c r="A22" s="39"/>
      <c r="B22" s="40"/>
      <c r="C22" s="40"/>
      <c r="D22" s="40"/>
    </row>
    <row r="23" spans="1:4" ht="18.75">
      <c r="A23" s="39"/>
      <c r="B23" s="40"/>
      <c r="C23" s="40"/>
      <c r="D23" s="40"/>
    </row>
  </sheetData>
  <sheetProtection/>
  <mergeCells count="12">
    <mergeCell ref="A8:D8"/>
    <mergeCell ref="A9:D9"/>
    <mergeCell ref="B11:D11"/>
    <mergeCell ref="A12:B12"/>
    <mergeCell ref="A14:D14"/>
    <mergeCell ref="A15:D15"/>
    <mergeCell ref="A1:D1"/>
    <mergeCell ref="A2:D2"/>
    <mergeCell ref="A3:D3"/>
    <mergeCell ref="A4:D4"/>
    <mergeCell ref="A6:D6"/>
    <mergeCell ref="A7:D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1.00390625" style="2" customWidth="1"/>
    <col min="5" max="16384" width="9.125" style="2" customWidth="1"/>
  </cols>
  <sheetData>
    <row r="1" spans="1:4" ht="18.75">
      <c r="A1" s="159" t="s">
        <v>710</v>
      </c>
      <c r="B1" s="165"/>
      <c r="C1" s="165"/>
      <c r="D1" s="165"/>
    </row>
    <row r="2" spans="1:4" ht="18.75">
      <c r="A2" s="159" t="s">
        <v>516</v>
      </c>
      <c r="B2" s="165"/>
      <c r="C2" s="165"/>
      <c r="D2" s="165"/>
    </row>
    <row r="3" spans="1:4" ht="18.75">
      <c r="A3" s="159" t="s">
        <v>36</v>
      </c>
      <c r="B3" s="165"/>
      <c r="C3" s="165"/>
      <c r="D3" s="165"/>
    </row>
    <row r="4" spans="1:4" ht="18.75" customHeight="1">
      <c r="A4" s="159" t="s">
        <v>704</v>
      </c>
      <c r="B4" s="159"/>
      <c r="C4" s="159"/>
      <c r="D4" s="159"/>
    </row>
    <row r="6" spans="1:4" ht="18.75">
      <c r="A6" s="159" t="s">
        <v>447</v>
      </c>
      <c r="B6" s="165"/>
      <c r="C6" s="165"/>
      <c r="D6" s="165"/>
    </row>
    <row r="7" spans="1:4" ht="18.75">
      <c r="A7" s="159" t="s">
        <v>516</v>
      </c>
      <c r="B7" s="165"/>
      <c r="C7" s="165"/>
      <c r="D7" s="165"/>
    </row>
    <row r="8" spans="1:4" ht="18.75">
      <c r="A8" s="159" t="s">
        <v>36</v>
      </c>
      <c r="B8" s="165"/>
      <c r="C8" s="165"/>
      <c r="D8" s="165"/>
    </row>
    <row r="9" spans="1:4" ht="18.75">
      <c r="A9" s="159" t="s">
        <v>515</v>
      </c>
      <c r="B9" s="159"/>
      <c r="C9" s="159"/>
      <c r="D9" s="159"/>
    </row>
    <row r="10" spans="1:4" ht="18.75">
      <c r="A10" s="39"/>
      <c r="B10" s="40"/>
      <c r="C10" s="40"/>
      <c r="D10" s="40"/>
    </row>
    <row r="11" spans="1:4" ht="15.75" customHeight="1">
      <c r="A11" s="41"/>
      <c r="B11" s="159" t="s">
        <v>683</v>
      </c>
      <c r="C11" s="166"/>
      <c r="D11" s="166"/>
    </row>
    <row r="12" spans="1:4" ht="15.75" customHeight="1">
      <c r="A12" s="160"/>
      <c r="B12" s="160"/>
      <c r="C12" s="40"/>
      <c r="D12" s="40"/>
    </row>
    <row r="13" spans="1:4" ht="18.75">
      <c r="A13" s="41"/>
      <c r="B13" s="40"/>
      <c r="C13" s="40"/>
      <c r="D13" s="40"/>
    </row>
    <row r="14" spans="1:4" ht="18.75">
      <c r="A14" s="161" t="s">
        <v>163</v>
      </c>
      <c r="B14" s="166"/>
      <c r="C14" s="166"/>
      <c r="D14" s="166"/>
    </row>
    <row r="15" spans="1:4" ht="82.5" customHeight="1">
      <c r="A15" s="163" t="s">
        <v>684</v>
      </c>
      <c r="B15" s="166"/>
      <c r="C15" s="166"/>
      <c r="D15" s="166"/>
    </row>
    <row r="16" spans="1:4" ht="18.75">
      <c r="A16" s="22"/>
      <c r="B16" s="40"/>
      <c r="C16" s="40"/>
      <c r="D16" s="40"/>
    </row>
    <row r="17" spans="1:4" ht="15.75" customHeight="1">
      <c r="A17" s="63"/>
      <c r="B17" s="40"/>
      <c r="C17" s="40"/>
      <c r="D17" s="40"/>
    </row>
    <row r="18" spans="1:4" ht="75" customHeight="1">
      <c r="A18" s="24" t="s">
        <v>152</v>
      </c>
      <c r="B18" s="24" t="s">
        <v>169</v>
      </c>
      <c r="C18" s="31" t="s">
        <v>164</v>
      </c>
      <c r="D18" s="31" t="s">
        <v>165</v>
      </c>
    </row>
    <row r="19" spans="1:4" ht="27" customHeight="1">
      <c r="A19" s="32" t="s">
        <v>153</v>
      </c>
      <c r="B19" s="66">
        <f>B20</f>
        <v>100</v>
      </c>
      <c r="C19" s="66">
        <f>C20</f>
        <v>0</v>
      </c>
      <c r="D19" s="66">
        <f>D20</f>
        <v>100</v>
      </c>
    </row>
    <row r="20" spans="1:4" ht="37.5">
      <c r="A20" s="67" t="s">
        <v>162</v>
      </c>
      <c r="B20" s="68">
        <f>C20+D20</f>
        <v>100</v>
      </c>
      <c r="C20" s="44"/>
      <c r="D20" s="54">
        <v>100</v>
      </c>
    </row>
    <row r="21" spans="1:4" ht="18.75">
      <c r="A21" s="39"/>
      <c r="B21" s="40"/>
      <c r="C21" s="40"/>
      <c r="D21" s="40"/>
    </row>
    <row r="22" spans="1:4" ht="18.75">
      <c r="A22" s="39"/>
      <c r="B22" s="40"/>
      <c r="C22" s="40"/>
      <c r="D22" s="40"/>
    </row>
    <row r="23" spans="1:4" ht="18.75">
      <c r="A23" s="39"/>
      <c r="B23" s="40"/>
      <c r="C23" s="40"/>
      <c r="D23" s="40"/>
    </row>
  </sheetData>
  <sheetProtection/>
  <mergeCells count="12">
    <mergeCell ref="A8:D8"/>
    <mergeCell ref="A9:D9"/>
    <mergeCell ref="B11:D11"/>
    <mergeCell ref="A12:B12"/>
    <mergeCell ref="A14:D14"/>
    <mergeCell ref="A15:D15"/>
    <mergeCell ref="A1:D1"/>
    <mergeCell ref="A2:D2"/>
    <mergeCell ref="A3:D3"/>
    <mergeCell ref="A4:D4"/>
    <mergeCell ref="A6:D6"/>
    <mergeCell ref="A7:D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L36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82.75390625" style="0" customWidth="1"/>
    <col min="2" max="2" width="16.75390625" style="0" customWidth="1"/>
    <col min="3" max="3" width="16.25390625" style="0" customWidth="1"/>
    <col min="4" max="4" width="10.75390625" style="0" customWidth="1"/>
    <col min="5" max="5" width="26.00390625" style="0" customWidth="1"/>
    <col min="6" max="6" width="12.375" style="112" bestFit="1" customWidth="1"/>
  </cols>
  <sheetData>
    <row r="1" spans="3:5" ht="18.75">
      <c r="C1" s="41"/>
      <c r="E1" s="41" t="s">
        <v>698</v>
      </c>
    </row>
    <row r="2" spans="3:5" ht="18.75">
      <c r="C2" s="41"/>
      <c r="E2" s="41" t="s">
        <v>480</v>
      </c>
    </row>
    <row r="3" spans="3:5" ht="18.75">
      <c r="C3" s="41"/>
      <c r="E3" s="41" t="s">
        <v>36</v>
      </c>
    </row>
    <row r="4" spans="3:5" ht="18.75">
      <c r="C4" s="41"/>
      <c r="E4" s="41" t="s">
        <v>699</v>
      </c>
    </row>
    <row r="5" spans="3:5" ht="18.75">
      <c r="C5" s="41"/>
      <c r="E5" s="41"/>
    </row>
    <row r="6" spans="1:5" ht="18.75">
      <c r="A6" s="89"/>
      <c r="B6" s="89"/>
      <c r="C6" s="41"/>
      <c r="E6" s="41" t="s">
        <v>652</v>
      </c>
    </row>
    <row r="7" spans="1:5" ht="18.75">
      <c r="A7" s="89"/>
      <c r="B7" s="89"/>
      <c r="C7" s="41"/>
      <c r="E7" s="41" t="s">
        <v>480</v>
      </c>
    </row>
    <row r="8" spans="1:5" ht="18.75">
      <c r="A8" s="89"/>
      <c r="B8" s="89"/>
      <c r="C8" s="41"/>
      <c r="E8" s="41" t="s">
        <v>36</v>
      </c>
    </row>
    <row r="9" spans="1:5" ht="18.75">
      <c r="A9" s="89"/>
      <c r="B9" s="89"/>
      <c r="C9" s="41"/>
      <c r="E9" s="41" t="s">
        <v>519</v>
      </c>
    </row>
    <row r="10" spans="1:12" ht="18.75">
      <c r="A10" s="151"/>
      <c r="B10" s="151"/>
      <c r="C10" s="151"/>
      <c r="D10" s="113"/>
      <c r="F10" s="114"/>
      <c r="G10" s="115"/>
      <c r="H10" s="116"/>
      <c r="I10" s="116"/>
      <c r="J10" s="116"/>
      <c r="K10" s="116"/>
      <c r="L10" s="116"/>
    </row>
    <row r="11" spans="1:5" ht="15.75">
      <c r="A11" s="113"/>
      <c r="B11" s="113"/>
      <c r="C11" s="113"/>
      <c r="D11" s="113"/>
      <c r="E11" s="116"/>
    </row>
    <row r="12" spans="1:5" ht="18.75" customHeight="1">
      <c r="A12" s="152" t="s">
        <v>812</v>
      </c>
      <c r="B12" s="153"/>
      <c r="C12" s="153"/>
      <c r="D12" s="153"/>
      <c r="E12" s="153"/>
    </row>
    <row r="14" spans="1:5" ht="18.75">
      <c r="A14" s="117"/>
      <c r="B14" s="117"/>
      <c r="C14" s="117"/>
      <c r="D14" s="117"/>
      <c r="E14" s="117" t="s">
        <v>547</v>
      </c>
    </row>
    <row r="15" spans="1:5" ht="12.75">
      <c r="A15" s="149" t="s">
        <v>45</v>
      </c>
      <c r="B15" s="150" t="s">
        <v>548</v>
      </c>
      <c r="C15" s="150" t="s">
        <v>46</v>
      </c>
      <c r="D15" s="150" t="s">
        <v>47</v>
      </c>
      <c r="E15" s="149" t="s">
        <v>178</v>
      </c>
    </row>
    <row r="16" spans="1:5" ht="12.75">
      <c r="A16" s="149"/>
      <c r="B16" s="150" t="s">
        <v>217</v>
      </c>
      <c r="C16" s="150" t="s">
        <v>46</v>
      </c>
      <c r="D16" s="150" t="s">
        <v>47</v>
      </c>
      <c r="E16" s="149"/>
    </row>
    <row r="17" spans="1:6" s="109" customFormat="1" ht="11.25">
      <c r="A17" s="118">
        <v>1</v>
      </c>
      <c r="B17" s="119" t="s">
        <v>714</v>
      </c>
      <c r="C17" s="119" t="s">
        <v>715</v>
      </c>
      <c r="D17" s="119" t="s">
        <v>813</v>
      </c>
      <c r="E17" s="118">
        <v>5</v>
      </c>
      <c r="F17" s="120"/>
    </row>
    <row r="18" spans="1:6" ht="15.75">
      <c r="A18" s="121" t="s">
        <v>145</v>
      </c>
      <c r="B18" s="122"/>
      <c r="C18" s="122"/>
      <c r="D18" s="122"/>
      <c r="E18" s="123">
        <v>593654.733</v>
      </c>
      <c r="F18" s="124"/>
    </row>
    <row r="19" spans="1:5" ht="15.75">
      <c r="A19" s="125" t="s">
        <v>218</v>
      </c>
      <c r="B19" s="126" t="s">
        <v>48</v>
      </c>
      <c r="C19" s="126"/>
      <c r="D19" s="126"/>
      <c r="E19" s="127">
        <v>1259.801</v>
      </c>
    </row>
    <row r="20" spans="1:5" ht="15.75">
      <c r="A20" s="128" t="s">
        <v>549</v>
      </c>
      <c r="B20" s="129" t="s">
        <v>48</v>
      </c>
      <c r="C20" s="129" t="s">
        <v>434</v>
      </c>
      <c r="D20" s="129"/>
      <c r="E20" s="130">
        <v>1259.801</v>
      </c>
    </row>
    <row r="21" spans="1:5" ht="15.75">
      <c r="A21" s="128" t="s">
        <v>71</v>
      </c>
      <c r="B21" s="129" t="s">
        <v>48</v>
      </c>
      <c r="C21" s="129" t="s">
        <v>435</v>
      </c>
      <c r="D21" s="129"/>
      <c r="E21" s="130">
        <v>1259.801</v>
      </c>
    </row>
    <row r="22" spans="1:5" ht="15.75">
      <c r="A22" s="128" t="s">
        <v>49</v>
      </c>
      <c r="B22" s="129" t="s">
        <v>48</v>
      </c>
      <c r="C22" s="129" t="s">
        <v>219</v>
      </c>
      <c r="D22" s="129"/>
      <c r="E22" s="130">
        <v>855.769</v>
      </c>
    </row>
    <row r="23" spans="1:5" ht="47.25">
      <c r="A23" s="131" t="s">
        <v>50</v>
      </c>
      <c r="B23" s="132" t="s">
        <v>48</v>
      </c>
      <c r="C23" s="132" t="s">
        <v>219</v>
      </c>
      <c r="D23" s="132" t="s">
        <v>51</v>
      </c>
      <c r="E23" s="133">
        <v>855.769</v>
      </c>
    </row>
    <row r="24" spans="1:5" ht="63">
      <c r="A24" s="128" t="s">
        <v>176</v>
      </c>
      <c r="B24" s="129" t="s">
        <v>48</v>
      </c>
      <c r="C24" s="129" t="s">
        <v>220</v>
      </c>
      <c r="D24" s="129"/>
      <c r="E24" s="130">
        <v>404.032</v>
      </c>
    </row>
    <row r="25" spans="1:5" ht="47.25">
      <c r="A25" s="131" t="s">
        <v>50</v>
      </c>
      <c r="B25" s="132" t="s">
        <v>48</v>
      </c>
      <c r="C25" s="132" t="s">
        <v>220</v>
      </c>
      <c r="D25" s="132" t="s">
        <v>51</v>
      </c>
      <c r="E25" s="133">
        <v>398.032</v>
      </c>
    </row>
    <row r="26" spans="1:5" ht="31.5">
      <c r="A26" s="131" t="s">
        <v>550</v>
      </c>
      <c r="B26" s="132" t="s">
        <v>48</v>
      </c>
      <c r="C26" s="132" t="s">
        <v>220</v>
      </c>
      <c r="D26" s="132" t="s">
        <v>52</v>
      </c>
      <c r="E26" s="133">
        <v>6</v>
      </c>
    </row>
    <row r="27" spans="1:6" ht="31.5">
      <c r="A27" s="125" t="s">
        <v>221</v>
      </c>
      <c r="B27" s="126" t="s">
        <v>53</v>
      </c>
      <c r="C27" s="126"/>
      <c r="D27" s="126"/>
      <c r="E27" s="127">
        <v>97047.395</v>
      </c>
      <c r="F27" s="134"/>
    </row>
    <row r="28" spans="1:5" ht="15.75">
      <c r="A28" s="128" t="s">
        <v>334</v>
      </c>
      <c r="B28" s="129" t="s">
        <v>53</v>
      </c>
      <c r="C28" s="129" t="s">
        <v>335</v>
      </c>
      <c r="D28" s="129"/>
      <c r="E28" s="130">
        <v>200</v>
      </c>
    </row>
    <row r="29" spans="1:5" ht="31.5">
      <c r="A29" s="128" t="s">
        <v>586</v>
      </c>
      <c r="B29" s="129" t="s">
        <v>53</v>
      </c>
      <c r="C29" s="129" t="s">
        <v>339</v>
      </c>
      <c r="D29" s="129"/>
      <c r="E29" s="130">
        <v>66.4</v>
      </c>
    </row>
    <row r="30" spans="1:5" ht="15.75">
      <c r="A30" s="128" t="s">
        <v>660</v>
      </c>
      <c r="B30" s="129" t="s">
        <v>53</v>
      </c>
      <c r="C30" s="129" t="s">
        <v>661</v>
      </c>
      <c r="D30" s="129"/>
      <c r="E30" s="130">
        <v>66.4</v>
      </c>
    </row>
    <row r="31" spans="1:5" ht="15.75">
      <c r="A31" s="131" t="s">
        <v>54</v>
      </c>
      <c r="B31" s="132" t="s">
        <v>53</v>
      </c>
      <c r="C31" s="132" t="s">
        <v>661</v>
      </c>
      <c r="D31" s="132" t="s">
        <v>55</v>
      </c>
      <c r="E31" s="133">
        <v>66.4</v>
      </c>
    </row>
    <row r="32" spans="1:5" ht="31.5">
      <c r="A32" s="128" t="s">
        <v>340</v>
      </c>
      <c r="B32" s="129" t="s">
        <v>53</v>
      </c>
      <c r="C32" s="129" t="s">
        <v>341</v>
      </c>
      <c r="D32" s="129"/>
      <c r="E32" s="130">
        <v>133.6</v>
      </c>
    </row>
    <row r="33" spans="1:5" ht="31.5">
      <c r="A33" s="128" t="s">
        <v>450</v>
      </c>
      <c r="B33" s="129" t="s">
        <v>53</v>
      </c>
      <c r="C33" s="129" t="s">
        <v>451</v>
      </c>
      <c r="D33" s="129"/>
      <c r="E33" s="130">
        <v>33.6</v>
      </c>
    </row>
    <row r="34" spans="1:5" ht="31.5">
      <c r="A34" s="131" t="s">
        <v>550</v>
      </c>
      <c r="B34" s="132" t="s">
        <v>53</v>
      </c>
      <c r="C34" s="132" t="s">
        <v>451</v>
      </c>
      <c r="D34" s="132" t="s">
        <v>52</v>
      </c>
      <c r="E34" s="133">
        <v>33.6</v>
      </c>
    </row>
    <row r="35" spans="1:5" ht="15.75">
      <c r="A35" s="128"/>
      <c r="B35" s="129" t="s">
        <v>53</v>
      </c>
      <c r="C35" s="129" t="s">
        <v>814</v>
      </c>
      <c r="D35" s="129"/>
      <c r="E35" s="130">
        <v>100</v>
      </c>
    </row>
    <row r="36" spans="1:5" ht="47.25">
      <c r="A36" s="128" t="s">
        <v>226</v>
      </c>
      <c r="B36" s="129" t="s">
        <v>53</v>
      </c>
      <c r="C36" s="129" t="s">
        <v>227</v>
      </c>
      <c r="D36" s="129"/>
      <c r="E36" s="130">
        <v>100</v>
      </c>
    </row>
    <row r="37" spans="1:5" ht="15.75">
      <c r="A37" s="131" t="s">
        <v>54</v>
      </c>
      <c r="B37" s="132" t="s">
        <v>53</v>
      </c>
      <c r="C37" s="132" t="s">
        <v>227</v>
      </c>
      <c r="D37" s="132" t="s">
        <v>55</v>
      </c>
      <c r="E37" s="133">
        <v>100</v>
      </c>
    </row>
    <row r="38" spans="1:5" ht="31.5">
      <c r="A38" s="128" t="s">
        <v>92</v>
      </c>
      <c r="B38" s="129" t="s">
        <v>53</v>
      </c>
      <c r="C38" s="129" t="s">
        <v>344</v>
      </c>
      <c r="D38" s="129"/>
      <c r="E38" s="130">
        <v>29765.602</v>
      </c>
    </row>
    <row r="39" spans="1:5" ht="31.5">
      <c r="A39" s="128" t="s">
        <v>345</v>
      </c>
      <c r="B39" s="129" t="s">
        <v>53</v>
      </c>
      <c r="C39" s="129" t="s">
        <v>346</v>
      </c>
      <c r="D39" s="129"/>
      <c r="E39" s="130">
        <v>29765.602</v>
      </c>
    </row>
    <row r="40" spans="1:5" ht="15.75">
      <c r="A40" s="128" t="s">
        <v>228</v>
      </c>
      <c r="B40" s="129" t="s">
        <v>53</v>
      </c>
      <c r="C40" s="129" t="s">
        <v>229</v>
      </c>
      <c r="D40" s="129"/>
      <c r="E40" s="130">
        <v>12763.7</v>
      </c>
    </row>
    <row r="41" spans="1:5" ht="31.5">
      <c r="A41" s="131" t="s">
        <v>550</v>
      </c>
      <c r="B41" s="132" t="s">
        <v>53</v>
      </c>
      <c r="C41" s="132" t="s">
        <v>229</v>
      </c>
      <c r="D41" s="132" t="s">
        <v>52</v>
      </c>
      <c r="E41" s="133">
        <v>3964.3</v>
      </c>
    </row>
    <row r="42" spans="1:5" ht="31.5">
      <c r="A42" s="128" t="s">
        <v>230</v>
      </c>
      <c r="B42" s="129" t="s">
        <v>53</v>
      </c>
      <c r="C42" s="129" t="s">
        <v>231</v>
      </c>
      <c r="D42" s="129"/>
      <c r="E42" s="130">
        <v>8799.4</v>
      </c>
    </row>
    <row r="43" spans="1:5" ht="31.5">
      <c r="A43" s="131" t="s">
        <v>550</v>
      </c>
      <c r="B43" s="132" t="s">
        <v>53</v>
      </c>
      <c r="C43" s="132" t="s">
        <v>231</v>
      </c>
      <c r="D43" s="132" t="s">
        <v>52</v>
      </c>
      <c r="E43" s="133">
        <v>8799.4</v>
      </c>
    </row>
    <row r="44" spans="1:5" ht="31.5">
      <c r="A44" s="128" t="s">
        <v>232</v>
      </c>
      <c r="B44" s="129" t="s">
        <v>53</v>
      </c>
      <c r="C44" s="129" t="s">
        <v>233</v>
      </c>
      <c r="D44" s="129"/>
      <c r="E44" s="130">
        <v>16563.402</v>
      </c>
    </row>
    <row r="45" spans="1:5" ht="31.5">
      <c r="A45" s="131" t="s">
        <v>550</v>
      </c>
      <c r="B45" s="132" t="s">
        <v>53</v>
      </c>
      <c r="C45" s="132" t="s">
        <v>233</v>
      </c>
      <c r="D45" s="132" t="s">
        <v>52</v>
      </c>
      <c r="E45" s="133">
        <v>16563.402</v>
      </c>
    </row>
    <row r="46" spans="1:5" ht="15.75">
      <c r="A46" s="128" t="s">
        <v>114</v>
      </c>
      <c r="B46" s="129" t="s">
        <v>53</v>
      </c>
      <c r="C46" s="129" t="s">
        <v>234</v>
      </c>
      <c r="D46" s="129"/>
      <c r="E46" s="130">
        <v>433.5</v>
      </c>
    </row>
    <row r="47" spans="1:5" ht="31.5">
      <c r="A47" s="131" t="s">
        <v>550</v>
      </c>
      <c r="B47" s="132" t="s">
        <v>53</v>
      </c>
      <c r="C47" s="132" t="s">
        <v>234</v>
      </c>
      <c r="D47" s="132" t="s">
        <v>52</v>
      </c>
      <c r="E47" s="133">
        <v>21.7</v>
      </c>
    </row>
    <row r="48" spans="1:5" ht="15.75">
      <c r="A48" s="128" t="s">
        <v>235</v>
      </c>
      <c r="B48" s="129" t="s">
        <v>53</v>
      </c>
      <c r="C48" s="129" t="s">
        <v>236</v>
      </c>
      <c r="D48" s="129"/>
      <c r="E48" s="130">
        <v>411.8</v>
      </c>
    </row>
    <row r="49" spans="1:5" ht="31.5">
      <c r="A49" s="131" t="s">
        <v>550</v>
      </c>
      <c r="B49" s="132" t="s">
        <v>53</v>
      </c>
      <c r="C49" s="132" t="s">
        <v>236</v>
      </c>
      <c r="D49" s="132" t="s">
        <v>52</v>
      </c>
      <c r="E49" s="133">
        <v>411.8</v>
      </c>
    </row>
    <row r="50" spans="1:5" ht="15.75">
      <c r="A50" s="128" t="s">
        <v>659</v>
      </c>
      <c r="B50" s="129" t="s">
        <v>53</v>
      </c>
      <c r="C50" s="129" t="s">
        <v>658</v>
      </c>
      <c r="D50" s="129"/>
      <c r="E50" s="130">
        <v>5</v>
      </c>
    </row>
    <row r="51" spans="1:5" ht="31.5">
      <c r="A51" s="131" t="s">
        <v>550</v>
      </c>
      <c r="B51" s="132" t="s">
        <v>53</v>
      </c>
      <c r="C51" s="132" t="s">
        <v>658</v>
      </c>
      <c r="D51" s="132" t="s">
        <v>52</v>
      </c>
      <c r="E51" s="133">
        <v>5</v>
      </c>
    </row>
    <row r="52" spans="1:5" ht="31.5">
      <c r="A52" s="128" t="s">
        <v>56</v>
      </c>
      <c r="B52" s="129" t="s">
        <v>53</v>
      </c>
      <c r="C52" s="129" t="s">
        <v>349</v>
      </c>
      <c r="D52" s="129"/>
      <c r="E52" s="130">
        <v>3486.37</v>
      </c>
    </row>
    <row r="53" spans="1:5" ht="31.5">
      <c r="A53" s="128" t="s">
        <v>350</v>
      </c>
      <c r="B53" s="129" t="s">
        <v>53</v>
      </c>
      <c r="C53" s="129" t="s">
        <v>351</v>
      </c>
      <c r="D53" s="129"/>
      <c r="E53" s="130">
        <v>1737.105</v>
      </c>
    </row>
    <row r="54" spans="1:5" ht="31.5">
      <c r="A54" s="128" t="s">
        <v>551</v>
      </c>
      <c r="B54" s="129" t="s">
        <v>53</v>
      </c>
      <c r="C54" s="129" t="s">
        <v>352</v>
      </c>
      <c r="D54" s="129"/>
      <c r="E54" s="130">
        <v>1737.105</v>
      </c>
    </row>
    <row r="55" spans="1:5" ht="47.25">
      <c r="A55" s="128" t="s">
        <v>690</v>
      </c>
      <c r="B55" s="129" t="s">
        <v>53</v>
      </c>
      <c r="C55" s="129" t="s">
        <v>666</v>
      </c>
      <c r="D55" s="129"/>
      <c r="E55" s="130">
        <v>878.111</v>
      </c>
    </row>
    <row r="56" spans="1:5" ht="31.5">
      <c r="A56" s="131" t="s">
        <v>553</v>
      </c>
      <c r="B56" s="132" t="s">
        <v>53</v>
      </c>
      <c r="C56" s="132" t="s">
        <v>666</v>
      </c>
      <c r="D56" s="132" t="s">
        <v>58</v>
      </c>
      <c r="E56" s="133">
        <v>878.111</v>
      </c>
    </row>
    <row r="57" spans="1:5" ht="47.25">
      <c r="A57" s="128" t="s">
        <v>691</v>
      </c>
      <c r="B57" s="129" t="s">
        <v>53</v>
      </c>
      <c r="C57" s="129" t="s">
        <v>665</v>
      </c>
      <c r="D57" s="129"/>
      <c r="E57" s="130">
        <v>301.001</v>
      </c>
    </row>
    <row r="58" spans="1:5" ht="31.5">
      <c r="A58" s="131" t="s">
        <v>553</v>
      </c>
      <c r="B58" s="132" t="s">
        <v>53</v>
      </c>
      <c r="C58" s="132" t="s">
        <v>665</v>
      </c>
      <c r="D58" s="132" t="s">
        <v>58</v>
      </c>
      <c r="E58" s="133">
        <v>301.001</v>
      </c>
    </row>
    <row r="59" spans="1:5" ht="47.25">
      <c r="A59" s="128" t="s">
        <v>552</v>
      </c>
      <c r="B59" s="129" t="s">
        <v>53</v>
      </c>
      <c r="C59" s="129" t="s">
        <v>453</v>
      </c>
      <c r="D59" s="129"/>
      <c r="E59" s="130">
        <v>557.993</v>
      </c>
    </row>
    <row r="60" spans="1:5" ht="31.5">
      <c r="A60" s="131" t="s">
        <v>553</v>
      </c>
      <c r="B60" s="132" t="s">
        <v>53</v>
      </c>
      <c r="C60" s="132" t="s">
        <v>453</v>
      </c>
      <c r="D60" s="132" t="s">
        <v>58</v>
      </c>
      <c r="E60" s="133">
        <v>557.993</v>
      </c>
    </row>
    <row r="61" spans="1:5" ht="31.5">
      <c r="A61" s="128" t="s">
        <v>57</v>
      </c>
      <c r="B61" s="129" t="s">
        <v>53</v>
      </c>
      <c r="C61" s="129" t="s">
        <v>354</v>
      </c>
      <c r="D61" s="129"/>
      <c r="E61" s="130">
        <v>1449.265</v>
      </c>
    </row>
    <row r="62" spans="1:5" ht="15.75">
      <c r="A62" s="128" t="s">
        <v>657</v>
      </c>
      <c r="B62" s="129" t="s">
        <v>53</v>
      </c>
      <c r="C62" s="129" t="s">
        <v>692</v>
      </c>
      <c r="D62" s="129"/>
      <c r="E62" s="130">
        <v>1449.265</v>
      </c>
    </row>
    <row r="63" spans="1:5" ht="31.5">
      <c r="A63" s="131" t="s">
        <v>550</v>
      </c>
      <c r="B63" s="132" t="s">
        <v>53</v>
      </c>
      <c r="C63" s="132" t="s">
        <v>692</v>
      </c>
      <c r="D63" s="132" t="s">
        <v>52</v>
      </c>
      <c r="E63" s="133">
        <v>1449.265</v>
      </c>
    </row>
    <row r="64" spans="1:5" ht="15.75">
      <c r="A64" s="128" t="s">
        <v>815</v>
      </c>
      <c r="B64" s="129" t="s">
        <v>53</v>
      </c>
      <c r="C64" s="129" t="s">
        <v>355</v>
      </c>
      <c r="D64" s="129"/>
      <c r="E64" s="130">
        <v>300</v>
      </c>
    </row>
    <row r="65" spans="1:5" ht="15.75">
      <c r="A65" s="128" t="s">
        <v>316</v>
      </c>
      <c r="B65" s="129" t="s">
        <v>53</v>
      </c>
      <c r="C65" s="129" t="s">
        <v>317</v>
      </c>
      <c r="D65" s="129"/>
      <c r="E65" s="130">
        <v>200</v>
      </c>
    </row>
    <row r="66" spans="1:5" ht="31.5">
      <c r="A66" s="131" t="s">
        <v>550</v>
      </c>
      <c r="B66" s="132" t="s">
        <v>53</v>
      </c>
      <c r="C66" s="132" t="s">
        <v>317</v>
      </c>
      <c r="D66" s="132" t="s">
        <v>52</v>
      </c>
      <c r="E66" s="133">
        <v>200</v>
      </c>
    </row>
    <row r="67" spans="1:5" ht="15.75">
      <c r="A67" s="128" t="s">
        <v>461</v>
      </c>
      <c r="B67" s="129" t="s">
        <v>53</v>
      </c>
      <c r="C67" s="129" t="s">
        <v>460</v>
      </c>
      <c r="D67" s="129"/>
      <c r="E67" s="130">
        <v>100</v>
      </c>
    </row>
    <row r="68" spans="1:5" ht="31.5">
      <c r="A68" s="131" t="s">
        <v>550</v>
      </c>
      <c r="B68" s="132" t="s">
        <v>53</v>
      </c>
      <c r="C68" s="132" t="s">
        <v>460</v>
      </c>
      <c r="D68" s="132" t="s">
        <v>52</v>
      </c>
      <c r="E68" s="133">
        <v>100</v>
      </c>
    </row>
    <row r="69" spans="1:5" ht="31.5">
      <c r="A69" s="128" t="s">
        <v>398</v>
      </c>
      <c r="B69" s="129" t="s">
        <v>53</v>
      </c>
      <c r="C69" s="129" t="s">
        <v>399</v>
      </c>
      <c r="D69" s="129"/>
      <c r="E69" s="130">
        <v>29500.025</v>
      </c>
    </row>
    <row r="70" spans="1:5" ht="15.75">
      <c r="A70" s="128" t="s">
        <v>554</v>
      </c>
      <c r="B70" s="129" t="s">
        <v>53</v>
      </c>
      <c r="C70" s="129" t="s">
        <v>400</v>
      </c>
      <c r="D70" s="129"/>
      <c r="E70" s="130">
        <v>10</v>
      </c>
    </row>
    <row r="71" spans="1:5" ht="15.75">
      <c r="A71" s="128" t="s">
        <v>240</v>
      </c>
      <c r="B71" s="129" t="s">
        <v>53</v>
      </c>
      <c r="C71" s="129" t="s">
        <v>241</v>
      </c>
      <c r="D71" s="129"/>
      <c r="E71" s="130">
        <v>5</v>
      </c>
    </row>
    <row r="72" spans="1:5" ht="31.5">
      <c r="A72" s="131" t="s">
        <v>550</v>
      </c>
      <c r="B72" s="132" t="s">
        <v>53</v>
      </c>
      <c r="C72" s="132" t="s">
        <v>241</v>
      </c>
      <c r="D72" s="132" t="s">
        <v>52</v>
      </c>
      <c r="E72" s="133">
        <v>5</v>
      </c>
    </row>
    <row r="73" spans="1:5" ht="15.75">
      <c r="A73" s="128" t="s">
        <v>242</v>
      </c>
      <c r="B73" s="129" t="s">
        <v>53</v>
      </c>
      <c r="C73" s="129" t="s">
        <v>243</v>
      </c>
      <c r="D73" s="129"/>
      <c r="E73" s="130">
        <v>5</v>
      </c>
    </row>
    <row r="74" spans="1:5" ht="31.5">
      <c r="A74" s="131" t="s">
        <v>550</v>
      </c>
      <c r="B74" s="132" t="s">
        <v>53</v>
      </c>
      <c r="C74" s="132" t="s">
        <v>243</v>
      </c>
      <c r="D74" s="132" t="s">
        <v>52</v>
      </c>
      <c r="E74" s="133">
        <v>5</v>
      </c>
    </row>
    <row r="75" spans="1:5" ht="31.5">
      <c r="A75" s="128" t="s">
        <v>401</v>
      </c>
      <c r="B75" s="129" t="s">
        <v>53</v>
      </c>
      <c r="C75" s="129" t="s">
        <v>402</v>
      </c>
      <c r="D75" s="129"/>
      <c r="E75" s="130">
        <v>60</v>
      </c>
    </row>
    <row r="76" spans="1:5" ht="15.75">
      <c r="A76" s="128" t="s">
        <v>244</v>
      </c>
      <c r="B76" s="129" t="s">
        <v>53</v>
      </c>
      <c r="C76" s="129" t="s">
        <v>245</v>
      </c>
      <c r="D76" s="129"/>
      <c r="E76" s="130">
        <v>10</v>
      </c>
    </row>
    <row r="77" spans="1:5" ht="31.5">
      <c r="A77" s="131" t="s">
        <v>550</v>
      </c>
      <c r="B77" s="132" t="s">
        <v>53</v>
      </c>
      <c r="C77" s="132" t="s">
        <v>245</v>
      </c>
      <c r="D77" s="132" t="s">
        <v>52</v>
      </c>
      <c r="E77" s="133">
        <v>10</v>
      </c>
    </row>
    <row r="78" spans="1:5" ht="15.75">
      <c r="A78" s="128" t="s">
        <v>179</v>
      </c>
      <c r="B78" s="129" t="s">
        <v>53</v>
      </c>
      <c r="C78" s="129" t="s">
        <v>246</v>
      </c>
      <c r="D78" s="129"/>
      <c r="E78" s="130">
        <v>50</v>
      </c>
    </row>
    <row r="79" spans="1:5" ht="31.5">
      <c r="A79" s="131" t="s">
        <v>79</v>
      </c>
      <c r="B79" s="132" t="s">
        <v>53</v>
      </c>
      <c r="C79" s="132" t="s">
        <v>246</v>
      </c>
      <c r="D79" s="132" t="s">
        <v>74</v>
      </c>
      <c r="E79" s="133">
        <v>50</v>
      </c>
    </row>
    <row r="80" spans="1:5" ht="31.5">
      <c r="A80" s="128" t="s">
        <v>404</v>
      </c>
      <c r="B80" s="129" t="s">
        <v>53</v>
      </c>
      <c r="C80" s="129" t="s">
        <v>405</v>
      </c>
      <c r="D80" s="129"/>
      <c r="E80" s="130">
        <v>20</v>
      </c>
    </row>
    <row r="81" spans="1:5" ht="31.5">
      <c r="A81" s="128" t="s">
        <v>247</v>
      </c>
      <c r="B81" s="129" t="s">
        <v>53</v>
      </c>
      <c r="C81" s="129" t="s">
        <v>248</v>
      </c>
      <c r="D81" s="129"/>
      <c r="E81" s="130">
        <v>20</v>
      </c>
    </row>
    <row r="82" spans="1:5" ht="31.5">
      <c r="A82" s="131" t="s">
        <v>550</v>
      </c>
      <c r="B82" s="132" t="s">
        <v>53</v>
      </c>
      <c r="C82" s="132" t="s">
        <v>248</v>
      </c>
      <c r="D82" s="132" t="s">
        <v>52</v>
      </c>
      <c r="E82" s="133">
        <v>20</v>
      </c>
    </row>
    <row r="83" spans="1:5" ht="15.75">
      <c r="A83" s="128" t="s">
        <v>416</v>
      </c>
      <c r="B83" s="129" t="s">
        <v>53</v>
      </c>
      <c r="C83" s="129" t="s">
        <v>417</v>
      </c>
      <c r="D83" s="129"/>
      <c r="E83" s="130">
        <v>29410.025</v>
      </c>
    </row>
    <row r="84" spans="1:5" ht="31.5">
      <c r="A84" s="128" t="s">
        <v>64</v>
      </c>
      <c r="B84" s="129" t="s">
        <v>53</v>
      </c>
      <c r="C84" s="129" t="s">
        <v>249</v>
      </c>
      <c r="D84" s="129"/>
      <c r="E84" s="130">
        <v>29410.025</v>
      </c>
    </row>
    <row r="85" spans="1:5" ht="47.25">
      <c r="A85" s="131" t="s">
        <v>50</v>
      </c>
      <c r="B85" s="132" t="s">
        <v>53</v>
      </c>
      <c r="C85" s="132" t="s">
        <v>249</v>
      </c>
      <c r="D85" s="132" t="s">
        <v>51</v>
      </c>
      <c r="E85" s="133">
        <v>24861.025</v>
      </c>
    </row>
    <row r="86" spans="1:5" ht="31.5">
      <c r="A86" s="131" t="s">
        <v>550</v>
      </c>
      <c r="B86" s="132" t="s">
        <v>53</v>
      </c>
      <c r="C86" s="132" t="s">
        <v>249</v>
      </c>
      <c r="D86" s="132" t="s">
        <v>52</v>
      </c>
      <c r="E86" s="133">
        <v>4395</v>
      </c>
    </row>
    <row r="87" spans="1:5" ht="15.75">
      <c r="A87" s="131" t="s">
        <v>54</v>
      </c>
      <c r="B87" s="132" t="s">
        <v>53</v>
      </c>
      <c r="C87" s="132" t="s">
        <v>249</v>
      </c>
      <c r="D87" s="132" t="s">
        <v>55</v>
      </c>
      <c r="E87" s="133">
        <v>154</v>
      </c>
    </row>
    <row r="88" spans="1:5" ht="31.5">
      <c r="A88" s="128" t="s">
        <v>65</v>
      </c>
      <c r="B88" s="129" t="s">
        <v>53</v>
      </c>
      <c r="C88" s="129" t="s">
        <v>420</v>
      </c>
      <c r="D88" s="129"/>
      <c r="E88" s="130">
        <v>221.704</v>
      </c>
    </row>
    <row r="89" spans="1:5" ht="15.75">
      <c r="A89" s="128" t="s">
        <v>66</v>
      </c>
      <c r="B89" s="129" t="s">
        <v>53</v>
      </c>
      <c r="C89" s="129" t="s">
        <v>422</v>
      </c>
      <c r="D89" s="129"/>
      <c r="E89" s="130">
        <v>221.704</v>
      </c>
    </row>
    <row r="90" spans="1:5" ht="15.75">
      <c r="A90" s="128" t="s">
        <v>555</v>
      </c>
      <c r="B90" s="129" t="s">
        <v>53</v>
      </c>
      <c r="C90" s="129" t="s">
        <v>423</v>
      </c>
      <c r="D90" s="129"/>
      <c r="E90" s="130">
        <v>221.704</v>
      </c>
    </row>
    <row r="91" spans="1:5" ht="47.25">
      <c r="A91" s="128" t="s">
        <v>250</v>
      </c>
      <c r="B91" s="129" t="s">
        <v>53</v>
      </c>
      <c r="C91" s="129" t="s">
        <v>251</v>
      </c>
      <c r="D91" s="129"/>
      <c r="E91" s="130">
        <v>221.704</v>
      </c>
    </row>
    <row r="92" spans="1:5" ht="31.5">
      <c r="A92" s="131" t="s">
        <v>550</v>
      </c>
      <c r="B92" s="132" t="s">
        <v>53</v>
      </c>
      <c r="C92" s="132" t="s">
        <v>251</v>
      </c>
      <c r="D92" s="132" t="s">
        <v>52</v>
      </c>
      <c r="E92" s="133">
        <v>221.704</v>
      </c>
    </row>
    <row r="93" spans="1:5" ht="15.75">
      <c r="A93" s="128" t="s">
        <v>67</v>
      </c>
      <c r="B93" s="129" t="s">
        <v>53</v>
      </c>
      <c r="C93" s="129" t="s">
        <v>424</v>
      </c>
      <c r="D93" s="129"/>
      <c r="E93" s="130">
        <v>661</v>
      </c>
    </row>
    <row r="94" spans="1:5" ht="31.5">
      <c r="A94" s="128" t="s">
        <v>425</v>
      </c>
      <c r="B94" s="129" t="s">
        <v>53</v>
      </c>
      <c r="C94" s="129" t="s">
        <v>426</v>
      </c>
      <c r="D94" s="129"/>
      <c r="E94" s="130">
        <v>573</v>
      </c>
    </row>
    <row r="95" spans="1:5" ht="47.25">
      <c r="A95" s="128" t="s">
        <v>68</v>
      </c>
      <c r="B95" s="129" t="s">
        <v>53</v>
      </c>
      <c r="C95" s="129" t="s">
        <v>252</v>
      </c>
      <c r="D95" s="129"/>
      <c r="E95" s="130">
        <v>100</v>
      </c>
    </row>
    <row r="96" spans="1:5" ht="15.75">
      <c r="A96" s="131" t="s">
        <v>62</v>
      </c>
      <c r="B96" s="132" t="s">
        <v>53</v>
      </c>
      <c r="C96" s="132" t="s">
        <v>252</v>
      </c>
      <c r="D96" s="132" t="s">
        <v>63</v>
      </c>
      <c r="E96" s="133">
        <v>100</v>
      </c>
    </row>
    <row r="97" spans="1:5" ht="15.75">
      <c r="A97" s="128" t="s">
        <v>69</v>
      </c>
      <c r="B97" s="129" t="s">
        <v>53</v>
      </c>
      <c r="C97" s="129" t="s">
        <v>253</v>
      </c>
      <c r="D97" s="129"/>
      <c r="E97" s="130">
        <v>33</v>
      </c>
    </row>
    <row r="98" spans="1:5" ht="31.5">
      <c r="A98" s="131" t="s">
        <v>550</v>
      </c>
      <c r="B98" s="132" t="s">
        <v>53</v>
      </c>
      <c r="C98" s="132" t="s">
        <v>253</v>
      </c>
      <c r="D98" s="132" t="s">
        <v>52</v>
      </c>
      <c r="E98" s="133">
        <v>33</v>
      </c>
    </row>
    <row r="99" spans="1:5" ht="31.5">
      <c r="A99" s="128" t="s">
        <v>70</v>
      </c>
      <c r="B99" s="129" t="s">
        <v>53</v>
      </c>
      <c r="C99" s="129" t="s">
        <v>254</v>
      </c>
      <c r="D99" s="129"/>
      <c r="E99" s="130">
        <v>200</v>
      </c>
    </row>
    <row r="100" spans="1:5" ht="31.5">
      <c r="A100" s="131" t="s">
        <v>79</v>
      </c>
      <c r="B100" s="132" t="s">
        <v>53</v>
      </c>
      <c r="C100" s="132" t="s">
        <v>254</v>
      </c>
      <c r="D100" s="132" t="s">
        <v>74</v>
      </c>
      <c r="E100" s="133">
        <v>200</v>
      </c>
    </row>
    <row r="101" spans="1:5" ht="15.75">
      <c r="A101" s="128" t="s">
        <v>255</v>
      </c>
      <c r="B101" s="129" t="s">
        <v>53</v>
      </c>
      <c r="C101" s="129" t="s">
        <v>256</v>
      </c>
      <c r="D101" s="129"/>
      <c r="E101" s="130">
        <v>240</v>
      </c>
    </row>
    <row r="102" spans="1:5" ht="31.5">
      <c r="A102" s="131" t="s">
        <v>79</v>
      </c>
      <c r="B102" s="132" t="s">
        <v>53</v>
      </c>
      <c r="C102" s="132" t="s">
        <v>256</v>
      </c>
      <c r="D102" s="132" t="s">
        <v>74</v>
      </c>
      <c r="E102" s="133">
        <v>240</v>
      </c>
    </row>
    <row r="103" spans="1:5" ht="15.75">
      <c r="A103" s="128" t="s">
        <v>429</v>
      </c>
      <c r="B103" s="129" t="s">
        <v>53</v>
      </c>
      <c r="C103" s="129" t="s">
        <v>430</v>
      </c>
      <c r="D103" s="129"/>
      <c r="E103" s="130">
        <v>88</v>
      </c>
    </row>
    <row r="104" spans="1:5" ht="15.75">
      <c r="A104" s="128" t="s">
        <v>257</v>
      </c>
      <c r="B104" s="129" t="s">
        <v>53</v>
      </c>
      <c r="C104" s="129" t="s">
        <v>258</v>
      </c>
      <c r="D104" s="129"/>
      <c r="E104" s="130">
        <v>88</v>
      </c>
    </row>
    <row r="105" spans="1:5" ht="15.75">
      <c r="A105" s="131" t="s">
        <v>62</v>
      </c>
      <c r="B105" s="132" t="s">
        <v>53</v>
      </c>
      <c r="C105" s="132" t="s">
        <v>258</v>
      </c>
      <c r="D105" s="132" t="s">
        <v>63</v>
      </c>
      <c r="E105" s="133">
        <v>88</v>
      </c>
    </row>
    <row r="106" spans="1:5" ht="15.75">
      <c r="A106" s="128" t="s">
        <v>549</v>
      </c>
      <c r="B106" s="129" t="s">
        <v>53</v>
      </c>
      <c r="C106" s="129" t="s">
        <v>434</v>
      </c>
      <c r="D106" s="129"/>
      <c r="E106" s="130">
        <v>33212.693</v>
      </c>
    </row>
    <row r="107" spans="1:5" ht="15.75">
      <c r="A107" s="128" t="s">
        <v>71</v>
      </c>
      <c r="B107" s="129" t="s">
        <v>53</v>
      </c>
      <c r="C107" s="129" t="s">
        <v>435</v>
      </c>
      <c r="D107" s="129"/>
      <c r="E107" s="130">
        <v>33212.693</v>
      </c>
    </row>
    <row r="108" spans="1:5" ht="31.5">
      <c r="A108" s="128" t="s">
        <v>261</v>
      </c>
      <c r="B108" s="129" t="s">
        <v>53</v>
      </c>
      <c r="C108" s="129" t="s">
        <v>262</v>
      </c>
      <c r="D108" s="129"/>
      <c r="E108" s="130">
        <v>1814.156</v>
      </c>
    </row>
    <row r="109" spans="1:5" ht="47.25">
      <c r="A109" s="131" t="s">
        <v>50</v>
      </c>
      <c r="B109" s="132" t="s">
        <v>53</v>
      </c>
      <c r="C109" s="132" t="s">
        <v>262</v>
      </c>
      <c r="D109" s="132" t="s">
        <v>51</v>
      </c>
      <c r="E109" s="133">
        <v>1814.156</v>
      </c>
    </row>
    <row r="110" spans="1:5" ht="63">
      <c r="A110" s="135" t="s">
        <v>556</v>
      </c>
      <c r="B110" s="129" t="s">
        <v>53</v>
      </c>
      <c r="C110" s="129" t="s">
        <v>263</v>
      </c>
      <c r="D110" s="129"/>
      <c r="E110" s="130">
        <v>58.159</v>
      </c>
    </row>
    <row r="111" spans="1:5" ht="31.5">
      <c r="A111" s="131" t="s">
        <v>550</v>
      </c>
      <c r="B111" s="132" t="s">
        <v>53</v>
      </c>
      <c r="C111" s="132" t="s">
        <v>263</v>
      </c>
      <c r="D111" s="132" t="s">
        <v>52</v>
      </c>
      <c r="E111" s="133">
        <v>58.159</v>
      </c>
    </row>
    <row r="112" spans="1:5" ht="126">
      <c r="A112" s="135" t="s">
        <v>72</v>
      </c>
      <c r="B112" s="129" t="s">
        <v>53</v>
      </c>
      <c r="C112" s="129" t="s">
        <v>264</v>
      </c>
      <c r="D112" s="129"/>
      <c r="E112" s="130">
        <v>136.639</v>
      </c>
    </row>
    <row r="113" spans="1:5" ht="47.25">
      <c r="A113" s="131" t="s">
        <v>50</v>
      </c>
      <c r="B113" s="132" t="s">
        <v>53</v>
      </c>
      <c r="C113" s="132" t="s">
        <v>264</v>
      </c>
      <c r="D113" s="132" t="s">
        <v>51</v>
      </c>
      <c r="E113" s="133">
        <v>135.8</v>
      </c>
    </row>
    <row r="114" spans="1:5" ht="31.5">
      <c r="A114" s="131" t="s">
        <v>550</v>
      </c>
      <c r="B114" s="132" t="s">
        <v>53</v>
      </c>
      <c r="C114" s="132" t="s">
        <v>264</v>
      </c>
      <c r="D114" s="132" t="s">
        <v>52</v>
      </c>
      <c r="E114" s="133">
        <v>0.839</v>
      </c>
    </row>
    <row r="115" spans="1:5" ht="94.5">
      <c r="A115" s="135" t="s">
        <v>557</v>
      </c>
      <c r="B115" s="129" t="s">
        <v>53</v>
      </c>
      <c r="C115" s="129" t="s">
        <v>329</v>
      </c>
      <c r="D115" s="129"/>
      <c r="E115" s="130">
        <v>25.94</v>
      </c>
    </row>
    <row r="116" spans="1:5" ht="31.5">
      <c r="A116" s="131" t="s">
        <v>550</v>
      </c>
      <c r="B116" s="132" t="s">
        <v>53</v>
      </c>
      <c r="C116" s="132" t="s">
        <v>329</v>
      </c>
      <c r="D116" s="132" t="s">
        <v>52</v>
      </c>
      <c r="E116" s="133">
        <v>25.94</v>
      </c>
    </row>
    <row r="117" spans="1:5" ht="31.5">
      <c r="A117" s="128" t="s">
        <v>73</v>
      </c>
      <c r="B117" s="129" t="s">
        <v>53</v>
      </c>
      <c r="C117" s="129" t="s">
        <v>265</v>
      </c>
      <c r="D117" s="129"/>
      <c r="E117" s="130">
        <v>1500</v>
      </c>
    </row>
    <row r="118" spans="1:5" ht="15.75">
      <c r="A118" s="131" t="s">
        <v>54</v>
      </c>
      <c r="B118" s="132" t="s">
        <v>53</v>
      </c>
      <c r="C118" s="132" t="s">
        <v>265</v>
      </c>
      <c r="D118" s="132" t="s">
        <v>55</v>
      </c>
      <c r="E118" s="133">
        <v>1500</v>
      </c>
    </row>
    <row r="119" spans="1:5" ht="15.75">
      <c r="A119" s="128" t="s">
        <v>175</v>
      </c>
      <c r="B119" s="129" t="s">
        <v>53</v>
      </c>
      <c r="C119" s="129" t="s">
        <v>266</v>
      </c>
      <c r="D119" s="129"/>
      <c r="E119" s="130">
        <v>29677.799</v>
      </c>
    </row>
    <row r="120" spans="1:5" ht="31.5">
      <c r="A120" s="131" t="s">
        <v>550</v>
      </c>
      <c r="B120" s="132" t="s">
        <v>53</v>
      </c>
      <c r="C120" s="132" t="s">
        <v>266</v>
      </c>
      <c r="D120" s="132" t="s">
        <v>52</v>
      </c>
      <c r="E120" s="133">
        <v>240</v>
      </c>
    </row>
    <row r="121" spans="1:5" ht="15.75">
      <c r="A121" s="131" t="s">
        <v>62</v>
      </c>
      <c r="B121" s="132" t="s">
        <v>53</v>
      </c>
      <c r="C121" s="132" t="s">
        <v>266</v>
      </c>
      <c r="D121" s="132" t="s">
        <v>63</v>
      </c>
      <c r="E121" s="133">
        <v>4335.799</v>
      </c>
    </row>
    <row r="122" spans="1:5" ht="15.75">
      <c r="A122" s="131" t="s">
        <v>54</v>
      </c>
      <c r="B122" s="132" t="s">
        <v>53</v>
      </c>
      <c r="C122" s="132" t="s">
        <v>266</v>
      </c>
      <c r="D122" s="132" t="s">
        <v>55</v>
      </c>
      <c r="E122" s="133">
        <v>25102</v>
      </c>
    </row>
    <row r="123" spans="1:5" ht="31.5">
      <c r="A123" s="125" t="s">
        <v>449</v>
      </c>
      <c r="B123" s="126" t="s">
        <v>76</v>
      </c>
      <c r="C123" s="126"/>
      <c r="D123" s="126"/>
      <c r="E123" s="127">
        <v>69431.39</v>
      </c>
    </row>
    <row r="124" spans="1:5" ht="15.75">
      <c r="A124" s="128" t="s">
        <v>334</v>
      </c>
      <c r="B124" s="129" t="s">
        <v>76</v>
      </c>
      <c r="C124" s="129" t="s">
        <v>335</v>
      </c>
      <c r="D124" s="129"/>
      <c r="E124" s="130">
        <v>32</v>
      </c>
    </row>
    <row r="125" spans="1:5" ht="31.5">
      <c r="A125" s="128" t="s">
        <v>558</v>
      </c>
      <c r="B125" s="129" t="s">
        <v>76</v>
      </c>
      <c r="C125" s="129" t="s">
        <v>338</v>
      </c>
      <c r="D125" s="129"/>
      <c r="E125" s="130">
        <v>32</v>
      </c>
    </row>
    <row r="126" spans="1:5" ht="31.5">
      <c r="A126" s="128" t="s">
        <v>77</v>
      </c>
      <c r="B126" s="129" t="s">
        <v>76</v>
      </c>
      <c r="C126" s="129" t="s">
        <v>267</v>
      </c>
      <c r="D126" s="129"/>
      <c r="E126" s="130">
        <v>32</v>
      </c>
    </row>
    <row r="127" spans="1:5" ht="31.5">
      <c r="A127" s="131" t="s">
        <v>550</v>
      </c>
      <c r="B127" s="132" t="s">
        <v>76</v>
      </c>
      <c r="C127" s="132" t="s">
        <v>267</v>
      </c>
      <c r="D127" s="132" t="s">
        <v>52</v>
      </c>
      <c r="E127" s="133">
        <v>32</v>
      </c>
    </row>
    <row r="128" spans="1:5" ht="31.5">
      <c r="A128" s="128" t="s">
        <v>378</v>
      </c>
      <c r="B128" s="129" t="s">
        <v>76</v>
      </c>
      <c r="C128" s="129" t="s">
        <v>379</v>
      </c>
      <c r="D128" s="129"/>
      <c r="E128" s="130">
        <v>63896.52</v>
      </c>
    </row>
    <row r="129" spans="1:5" ht="15.75">
      <c r="A129" s="128" t="s">
        <v>78</v>
      </c>
      <c r="B129" s="129" t="s">
        <v>76</v>
      </c>
      <c r="C129" s="129" t="s">
        <v>380</v>
      </c>
      <c r="D129" s="129"/>
      <c r="E129" s="130">
        <v>11809.73</v>
      </c>
    </row>
    <row r="130" spans="1:5" ht="15.75">
      <c r="A130" s="128" t="s">
        <v>149</v>
      </c>
      <c r="B130" s="129" t="s">
        <v>76</v>
      </c>
      <c r="C130" s="129" t="s">
        <v>331</v>
      </c>
      <c r="D130" s="129"/>
      <c r="E130" s="130">
        <v>189.3</v>
      </c>
    </row>
    <row r="131" spans="1:5" ht="31.5">
      <c r="A131" s="131" t="s">
        <v>79</v>
      </c>
      <c r="B131" s="132" t="s">
        <v>76</v>
      </c>
      <c r="C131" s="132" t="s">
        <v>331</v>
      </c>
      <c r="D131" s="132" t="s">
        <v>74</v>
      </c>
      <c r="E131" s="133">
        <v>125.9</v>
      </c>
    </row>
    <row r="132" spans="1:5" ht="31.5">
      <c r="A132" s="128" t="s">
        <v>332</v>
      </c>
      <c r="B132" s="129" t="s">
        <v>76</v>
      </c>
      <c r="C132" s="129" t="s">
        <v>333</v>
      </c>
      <c r="D132" s="129"/>
      <c r="E132" s="130">
        <v>63.4</v>
      </c>
    </row>
    <row r="133" spans="1:5" ht="31.5">
      <c r="A133" s="131" t="s">
        <v>79</v>
      </c>
      <c r="B133" s="132" t="s">
        <v>76</v>
      </c>
      <c r="C133" s="132" t="s">
        <v>333</v>
      </c>
      <c r="D133" s="132" t="s">
        <v>74</v>
      </c>
      <c r="E133" s="133">
        <v>63.4</v>
      </c>
    </row>
    <row r="134" spans="1:5" ht="15.75">
      <c r="A134" s="128" t="s">
        <v>560</v>
      </c>
      <c r="B134" s="129" t="s">
        <v>76</v>
      </c>
      <c r="C134" s="129" t="s">
        <v>268</v>
      </c>
      <c r="D134" s="129"/>
      <c r="E134" s="130">
        <v>11620.43</v>
      </c>
    </row>
    <row r="135" spans="1:5" ht="31.5">
      <c r="A135" s="131" t="s">
        <v>79</v>
      </c>
      <c r="B135" s="132" t="s">
        <v>76</v>
      </c>
      <c r="C135" s="132" t="s">
        <v>268</v>
      </c>
      <c r="D135" s="132" t="s">
        <v>74</v>
      </c>
      <c r="E135" s="133">
        <v>11620.43</v>
      </c>
    </row>
    <row r="136" spans="1:5" ht="15.75">
      <c r="A136" s="128" t="s">
        <v>82</v>
      </c>
      <c r="B136" s="129" t="s">
        <v>76</v>
      </c>
      <c r="C136" s="129" t="s">
        <v>382</v>
      </c>
      <c r="D136" s="129"/>
      <c r="E136" s="130">
        <v>13781.714</v>
      </c>
    </row>
    <row r="137" spans="1:5" ht="15.75">
      <c r="A137" s="128" t="s">
        <v>269</v>
      </c>
      <c r="B137" s="129" t="s">
        <v>76</v>
      </c>
      <c r="C137" s="129" t="s">
        <v>270</v>
      </c>
      <c r="D137" s="129"/>
      <c r="E137" s="130">
        <v>76.2</v>
      </c>
    </row>
    <row r="138" spans="1:5" ht="31.5">
      <c r="A138" s="131" t="s">
        <v>79</v>
      </c>
      <c r="B138" s="132" t="s">
        <v>76</v>
      </c>
      <c r="C138" s="132" t="s">
        <v>270</v>
      </c>
      <c r="D138" s="132" t="s">
        <v>74</v>
      </c>
      <c r="E138" s="133">
        <v>38.7</v>
      </c>
    </row>
    <row r="139" spans="1:5" ht="31.5">
      <c r="A139" s="128" t="s">
        <v>83</v>
      </c>
      <c r="B139" s="129" t="s">
        <v>76</v>
      </c>
      <c r="C139" s="129" t="s">
        <v>271</v>
      </c>
      <c r="D139" s="129"/>
      <c r="E139" s="130">
        <v>37.5</v>
      </c>
    </row>
    <row r="140" spans="1:5" ht="31.5">
      <c r="A140" s="131" t="s">
        <v>79</v>
      </c>
      <c r="B140" s="132" t="s">
        <v>76</v>
      </c>
      <c r="C140" s="132" t="s">
        <v>271</v>
      </c>
      <c r="D140" s="132" t="s">
        <v>74</v>
      </c>
      <c r="E140" s="133">
        <v>37.5</v>
      </c>
    </row>
    <row r="141" spans="1:5" ht="15.75">
      <c r="A141" s="128" t="s">
        <v>272</v>
      </c>
      <c r="B141" s="129" t="s">
        <v>76</v>
      </c>
      <c r="C141" s="129" t="s">
        <v>273</v>
      </c>
      <c r="D141" s="129"/>
      <c r="E141" s="130">
        <v>130</v>
      </c>
    </row>
    <row r="142" spans="1:5" ht="31.5">
      <c r="A142" s="131" t="s">
        <v>79</v>
      </c>
      <c r="B142" s="132" t="s">
        <v>76</v>
      </c>
      <c r="C142" s="132" t="s">
        <v>273</v>
      </c>
      <c r="D142" s="132" t="s">
        <v>74</v>
      </c>
      <c r="E142" s="133">
        <v>130</v>
      </c>
    </row>
    <row r="143" spans="1:5" ht="31.5">
      <c r="A143" s="128" t="s">
        <v>180</v>
      </c>
      <c r="B143" s="129" t="s">
        <v>76</v>
      </c>
      <c r="C143" s="129" t="s">
        <v>274</v>
      </c>
      <c r="D143" s="129"/>
      <c r="E143" s="130">
        <v>66</v>
      </c>
    </row>
    <row r="144" spans="1:5" ht="31.5">
      <c r="A144" s="131" t="s">
        <v>79</v>
      </c>
      <c r="B144" s="132" t="s">
        <v>76</v>
      </c>
      <c r="C144" s="132" t="s">
        <v>274</v>
      </c>
      <c r="D144" s="132" t="s">
        <v>74</v>
      </c>
      <c r="E144" s="133">
        <v>66</v>
      </c>
    </row>
    <row r="145" spans="1:5" ht="15.75">
      <c r="A145" s="128" t="s">
        <v>81</v>
      </c>
      <c r="B145" s="129" t="s">
        <v>76</v>
      </c>
      <c r="C145" s="129" t="s">
        <v>275</v>
      </c>
      <c r="D145" s="129"/>
      <c r="E145" s="130">
        <v>13509.514</v>
      </c>
    </row>
    <row r="146" spans="1:5" ht="31.5">
      <c r="A146" s="131" t="s">
        <v>79</v>
      </c>
      <c r="B146" s="132" t="s">
        <v>76</v>
      </c>
      <c r="C146" s="132" t="s">
        <v>275</v>
      </c>
      <c r="D146" s="132" t="s">
        <v>74</v>
      </c>
      <c r="E146" s="133">
        <v>13509.514</v>
      </c>
    </row>
    <row r="147" spans="1:5" ht="15.75">
      <c r="A147" s="128" t="s">
        <v>84</v>
      </c>
      <c r="B147" s="129" t="s">
        <v>76</v>
      </c>
      <c r="C147" s="129" t="s">
        <v>387</v>
      </c>
      <c r="D147" s="129"/>
      <c r="E147" s="130">
        <v>1918.966</v>
      </c>
    </row>
    <row r="148" spans="1:5" ht="15.75">
      <c r="A148" s="128" t="s">
        <v>81</v>
      </c>
      <c r="B148" s="129" t="s">
        <v>76</v>
      </c>
      <c r="C148" s="129" t="s">
        <v>276</v>
      </c>
      <c r="D148" s="129"/>
      <c r="E148" s="130">
        <v>1918.966</v>
      </c>
    </row>
    <row r="149" spans="1:5" ht="31.5">
      <c r="A149" s="131" t="s">
        <v>79</v>
      </c>
      <c r="B149" s="132" t="s">
        <v>76</v>
      </c>
      <c r="C149" s="132" t="s">
        <v>276</v>
      </c>
      <c r="D149" s="132" t="s">
        <v>74</v>
      </c>
      <c r="E149" s="133">
        <v>1918.966</v>
      </c>
    </row>
    <row r="150" spans="1:5" ht="31.5">
      <c r="A150" s="128" t="s">
        <v>85</v>
      </c>
      <c r="B150" s="129" t="s">
        <v>76</v>
      </c>
      <c r="C150" s="129" t="s">
        <v>388</v>
      </c>
      <c r="D150" s="129"/>
      <c r="E150" s="130">
        <v>20459.12</v>
      </c>
    </row>
    <row r="151" spans="1:5" ht="15.75">
      <c r="A151" s="128" t="s">
        <v>561</v>
      </c>
      <c r="B151" s="129" t="s">
        <v>76</v>
      </c>
      <c r="C151" s="129" t="s">
        <v>277</v>
      </c>
      <c r="D151" s="129"/>
      <c r="E151" s="130">
        <v>18851.9</v>
      </c>
    </row>
    <row r="152" spans="1:5" ht="31.5">
      <c r="A152" s="131" t="s">
        <v>79</v>
      </c>
      <c r="B152" s="132" t="s">
        <v>76</v>
      </c>
      <c r="C152" s="132" t="s">
        <v>277</v>
      </c>
      <c r="D152" s="132" t="s">
        <v>74</v>
      </c>
      <c r="E152" s="133">
        <v>18851.9</v>
      </c>
    </row>
    <row r="153" spans="1:5" ht="15.75">
      <c r="A153" s="128" t="s">
        <v>86</v>
      </c>
      <c r="B153" s="129" t="s">
        <v>76</v>
      </c>
      <c r="C153" s="129" t="s">
        <v>278</v>
      </c>
      <c r="D153" s="129"/>
      <c r="E153" s="130">
        <v>400</v>
      </c>
    </row>
    <row r="154" spans="1:5" ht="31.5">
      <c r="A154" s="131" t="s">
        <v>79</v>
      </c>
      <c r="B154" s="132" t="s">
        <v>76</v>
      </c>
      <c r="C154" s="132" t="s">
        <v>278</v>
      </c>
      <c r="D154" s="132" t="s">
        <v>74</v>
      </c>
      <c r="E154" s="133">
        <v>400</v>
      </c>
    </row>
    <row r="155" spans="1:5" ht="15.75">
      <c r="A155" s="128" t="s">
        <v>695</v>
      </c>
      <c r="B155" s="129" t="s">
        <v>76</v>
      </c>
      <c r="C155" s="129" t="s">
        <v>662</v>
      </c>
      <c r="D155" s="129"/>
      <c r="E155" s="130">
        <v>821.98</v>
      </c>
    </row>
    <row r="156" spans="1:5" ht="31.5">
      <c r="A156" s="131" t="s">
        <v>79</v>
      </c>
      <c r="B156" s="132" t="s">
        <v>76</v>
      </c>
      <c r="C156" s="132" t="s">
        <v>662</v>
      </c>
      <c r="D156" s="132" t="s">
        <v>74</v>
      </c>
      <c r="E156" s="133">
        <v>720.38</v>
      </c>
    </row>
    <row r="157" spans="1:5" ht="31.5">
      <c r="A157" s="128" t="s">
        <v>559</v>
      </c>
      <c r="B157" s="129" t="s">
        <v>76</v>
      </c>
      <c r="C157" s="129" t="s">
        <v>663</v>
      </c>
      <c r="D157" s="129"/>
      <c r="E157" s="130">
        <v>101.6</v>
      </c>
    </row>
    <row r="158" spans="1:5" ht="31.5">
      <c r="A158" s="131" t="s">
        <v>79</v>
      </c>
      <c r="B158" s="132" t="s">
        <v>76</v>
      </c>
      <c r="C158" s="132" t="s">
        <v>663</v>
      </c>
      <c r="D158" s="132" t="s">
        <v>74</v>
      </c>
      <c r="E158" s="133">
        <v>101.6</v>
      </c>
    </row>
    <row r="159" spans="1:5" ht="15.75">
      <c r="A159" s="128" t="s">
        <v>562</v>
      </c>
      <c r="B159" s="129" t="s">
        <v>76</v>
      </c>
      <c r="C159" s="129" t="s">
        <v>563</v>
      </c>
      <c r="D159" s="129"/>
      <c r="E159" s="130">
        <v>351.94</v>
      </c>
    </row>
    <row r="160" spans="1:5" ht="31.5">
      <c r="A160" s="131" t="s">
        <v>79</v>
      </c>
      <c r="B160" s="132" t="s">
        <v>76</v>
      </c>
      <c r="C160" s="132" t="s">
        <v>563</v>
      </c>
      <c r="D160" s="132" t="s">
        <v>74</v>
      </c>
      <c r="E160" s="133">
        <v>351.94</v>
      </c>
    </row>
    <row r="161" spans="1:5" ht="15.75">
      <c r="A161" s="128" t="s">
        <v>564</v>
      </c>
      <c r="B161" s="129" t="s">
        <v>76</v>
      </c>
      <c r="C161" s="129" t="s">
        <v>454</v>
      </c>
      <c r="D161" s="129"/>
      <c r="E161" s="130">
        <v>33.3</v>
      </c>
    </row>
    <row r="162" spans="1:5" ht="31.5">
      <c r="A162" s="131" t="s">
        <v>79</v>
      </c>
      <c r="B162" s="132" t="s">
        <v>76</v>
      </c>
      <c r="C162" s="132" t="s">
        <v>454</v>
      </c>
      <c r="D162" s="132" t="s">
        <v>74</v>
      </c>
      <c r="E162" s="133">
        <v>33.3</v>
      </c>
    </row>
    <row r="163" spans="1:5" ht="15.75">
      <c r="A163" s="128" t="s">
        <v>87</v>
      </c>
      <c r="B163" s="129" t="s">
        <v>76</v>
      </c>
      <c r="C163" s="129" t="s">
        <v>390</v>
      </c>
      <c r="D163" s="129"/>
      <c r="E163" s="130">
        <v>4204.77</v>
      </c>
    </row>
    <row r="164" spans="1:5" ht="15.75">
      <c r="A164" s="128" t="s">
        <v>88</v>
      </c>
      <c r="B164" s="129" t="s">
        <v>76</v>
      </c>
      <c r="C164" s="129" t="s">
        <v>279</v>
      </c>
      <c r="D164" s="129"/>
      <c r="E164" s="130">
        <v>4204.77</v>
      </c>
    </row>
    <row r="165" spans="1:5" ht="47.25">
      <c r="A165" s="131" t="s">
        <v>50</v>
      </c>
      <c r="B165" s="132" t="s">
        <v>76</v>
      </c>
      <c r="C165" s="132" t="s">
        <v>279</v>
      </c>
      <c r="D165" s="132" t="s">
        <v>51</v>
      </c>
      <c r="E165" s="133">
        <v>3789.77</v>
      </c>
    </row>
    <row r="166" spans="1:5" ht="31.5">
      <c r="A166" s="131" t="s">
        <v>550</v>
      </c>
      <c r="B166" s="132" t="s">
        <v>76</v>
      </c>
      <c r="C166" s="132" t="s">
        <v>279</v>
      </c>
      <c r="D166" s="132" t="s">
        <v>52</v>
      </c>
      <c r="E166" s="133">
        <v>414</v>
      </c>
    </row>
    <row r="167" spans="1:5" ht="15.75">
      <c r="A167" s="131" t="s">
        <v>54</v>
      </c>
      <c r="B167" s="132" t="s">
        <v>76</v>
      </c>
      <c r="C167" s="132" t="s">
        <v>279</v>
      </c>
      <c r="D167" s="132" t="s">
        <v>55</v>
      </c>
      <c r="E167" s="133">
        <v>1</v>
      </c>
    </row>
    <row r="168" spans="1:5" ht="15.75">
      <c r="A168" s="128" t="s">
        <v>89</v>
      </c>
      <c r="B168" s="129" t="s">
        <v>76</v>
      </c>
      <c r="C168" s="129" t="s">
        <v>393</v>
      </c>
      <c r="D168" s="129"/>
      <c r="E168" s="130">
        <v>10195.42</v>
      </c>
    </row>
    <row r="169" spans="1:5" ht="15.75">
      <c r="A169" s="128" t="s">
        <v>565</v>
      </c>
      <c r="B169" s="129" t="s">
        <v>76</v>
      </c>
      <c r="C169" s="129" t="s">
        <v>280</v>
      </c>
      <c r="D169" s="129"/>
      <c r="E169" s="130">
        <v>10195.42</v>
      </c>
    </row>
    <row r="170" spans="1:5" ht="31.5">
      <c r="A170" s="131" t="s">
        <v>79</v>
      </c>
      <c r="B170" s="132" t="s">
        <v>76</v>
      </c>
      <c r="C170" s="132" t="s">
        <v>280</v>
      </c>
      <c r="D170" s="132" t="s">
        <v>74</v>
      </c>
      <c r="E170" s="133">
        <v>10195.42</v>
      </c>
    </row>
    <row r="171" spans="1:5" ht="15.75">
      <c r="A171" s="128" t="s">
        <v>566</v>
      </c>
      <c r="B171" s="129" t="s">
        <v>76</v>
      </c>
      <c r="C171" s="129" t="s">
        <v>475</v>
      </c>
      <c r="D171" s="129"/>
      <c r="E171" s="130">
        <v>1526.8</v>
      </c>
    </row>
    <row r="172" spans="1:5" ht="15.75">
      <c r="A172" s="128" t="s">
        <v>567</v>
      </c>
      <c r="B172" s="129" t="s">
        <v>76</v>
      </c>
      <c r="C172" s="129" t="s">
        <v>476</v>
      </c>
      <c r="D172" s="129"/>
      <c r="E172" s="130">
        <v>1526.8</v>
      </c>
    </row>
    <row r="173" spans="1:5" ht="31.5">
      <c r="A173" s="131" t="s">
        <v>79</v>
      </c>
      <c r="B173" s="132" t="s">
        <v>76</v>
      </c>
      <c r="C173" s="132" t="s">
        <v>476</v>
      </c>
      <c r="D173" s="132" t="s">
        <v>74</v>
      </c>
      <c r="E173" s="133">
        <v>1526.8</v>
      </c>
    </row>
    <row r="174" spans="1:5" ht="31.5">
      <c r="A174" s="128" t="s">
        <v>394</v>
      </c>
      <c r="B174" s="129" t="s">
        <v>76</v>
      </c>
      <c r="C174" s="129" t="s">
        <v>395</v>
      </c>
      <c r="D174" s="129"/>
      <c r="E174" s="130">
        <v>5238.87</v>
      </c>
    </row>
    <row r="175" spans="1:5" ht="15.75">
      <c r="A175" s="128" t="s">
        <v>59</v>
      </c>
      <c r="B175" s="129" t="s">
        <v>76</v>
      </c>
      <c r="C175" s="129" t="s">
        <v>396</v>
      </c>
      <c r="D175" s="129"/>
      <c r="E175" s="130">
        <v>200</v>
      </c>
    </row>
    <row r="176" spans="1:5" ht="47.25">
      <c r="A176" s="128" t="s">
        <v>237</v>
      </c>
      <c r="B176" s="129" t="s">
        <v>76</v>
      </c>
      <c r="C176" s="129" t="s">
        <v>238</v>
      </c>
      <c r="D176" s="129"/>
      <c r="E176" s="130">
        <v>200</v>
      </c>
    </row>
    <row r="177" spans="1:5" ht="31.5">
      <c r="A177" s="131" t="s">
        <v>79</v>
      </c>
      <c r="B177" s="132" t="s">
        <v>76</v>
      </c>
      <c r="C177" s="132" t="s">
        <v>238</v>
      </c>
      <c r="D177" s="132" t="s">
        <v>74</v>
      </c>
      <c r="E177" s="133">
        <v>200</v>
      </c>
    </row>
    <row r="178" spans="1:5" ht="15.75">
      <c r="A178" s="128" t="s">
        <v>60</v>
      </c>
      <c r="B178" s="129" t="s">
        <v>76</v>
      </c>
      <c r="C178" s="129" t="s">
        <v>397</v>
      </c>
      <c r="D178" s="129"/>
      <c r="E178" s="130">
        <v>600</v>
      </c>
    </row>
    <row r="179" spans="1:5" ht="31.5">
      <c r="A179" s="128" t="s">
        <v>61</v>
      </c>
      <c r="B179" s="129" t="s">
        <v>76</v>
      </c>
      <c r="C179" s="129" t="s">
        <v>239</v>
      </c>
      <c r="D179" s="129"/>
      <c r="E179" s="130">
        <v>600</v>
      </c>
    </row>
    <row r="180" spans="1:5" ht="31.5">
      <c r="A180" s="131" t="s">
        <v>79</v>
      </c>
      <c r="B180" s="132" t="s">
        <v>76</v>
      </c>
      <c r="C180" s="132" t="s">
        <v>239</v>
      </c>
      <c r="D180" s="132" t="s">
        <v>74</v>
      </c>
      <c r="E180" s="133">
        <v>600</v>
      </c>
    </row>
    <row r="181" spans="1:5" ht="15.75">
      <c r="A181" s="128" t="s">
        <v>568</v>
      </c>
      <c r="B181" s="129" t="s">
        <v>76</v>
      </c>
      <c r="C181" s="129" t="s">
        <v>457</v>
      </c>
      <c r="D181" s="129"/>
      <c r="E181" s="130">
        <v>4438.87</v>
      </c>
    </row>
    <row r="182" spans="1:5" ht="15.75">
      <c r="A182" s="128" t="s">
        <v>456</v>
      </c>
      <c r="B182" s="129" t="s">
        <v>76</v>
      </c>
      <c r="C182" s="129" t="s">
        <v>455</v>
      </c>
      <c r="D182" s="129"/>
      <c r="E182" s="130">
        <v>4438.87</v>
      </c>
    </row>
    <row r="183" spans="1:5" ht="31.5">
      <c r="A183" s="131" t="s">
        <v>79</v>
      </c>
      <c r="B183" s="132" t="s">
        <v>76</v>
      </c>
      <c r="C183" s="132" t="s">
        <v>455</v>
      </c>
      <c r="D183" s="132" t="s">
        <v>74</v>
      </c>
      <c r="E183" s="133">
        <v>4438.87</v>
      </c>
    </row>
    <row r="184" spans="1:5" ht="15.75">
      <c r="A184" s="128" t="s">
        <v>67</v>
      </c>
      <c r="B184" s="129" t="s">
        <v>76</v>
      </c>
      <c r="C184" s="129" t="s">
        <v>424</v>
      </c>
      <c r="D184" s="129"/>
      <c r="E184" s="130">
        <v>264</v>
      </c>
    </row>
    <row r="185" spans="1:5" ht="15.75">
      <c r="A185" s="128" t="s">
        <v>569</v>
      </c>
      <c r="B185" s="129" t="s">
        <v>76</v>
      </c>
      <c r="C185" s="129" t="s">
        <v>432</v>
      </c>
      <c r="D185" s="129"/>
      <c r="E185" s="130">
        <v>264</v>
      </c>
    </row>
    <row r="186" spans="1:5" ht="31.5">
      <c r="A186" s="128" t="s">
        <v>259</v>
      </c>
      <c r="B186" s="129" t="s">
        <v>76</v>
      </c>
      <c r="C186" s="129" t="s">
        <v>260</v>
      </c>
      <c r="D186" s="129"/>
      <c r="E186" s="130">
        <v>264</v>
      </c>
    </row>
    <row r="187" spans="1:5" ht="31.5">
      <c r="A187" s="131" t="s">
        <v>79</v>
      </c>
      <c r="B187" s="132" t="s">
        <v>76</v>
      </c>
      <c r="C187" s="132" t="s">
        <v>260</v>
      </c>
      <c r="D187" s="132" t="s">
        <v>74</v>
      </c>
      <c r="E187" s="133">
        <v>135</v>
      </c>
    </row>
    <row r="188" spans="1:5" ht="31.5">
      <c r="A188" s="128" t="s">
        <v>816</v>
      </c>
      <c r="B188" s="129" t="s">
        <v>76</v>
      </c>
      <c r="C188" s="129" t="s">
        <v>664</v>
      </c>
      <c r="D188" s="129"/>
      <c r="E188" s="130">
        <v>129</v>
      </c>
    </row>
    <row r="189" spans="1:5" ht="31.5">
      <c r="A189" s="131" t="s">
        <v>79</v>
      </c>
      <c r="B189" s="132" t="s">
        <v>76</v>
      </c>
      <c r="C189" s="132" t="s">
        <v>664</v>
      </c>
      <c r="D189" s="132" t="s">
        <v>74</v>
      </c>
      <c r="E189" s="133">
        <v>129</v>
      </c>
    </row>
    <row r="190" spans="1:6" ht="47.25">
      <c r="A190" s="125" t="s">
        <v>281</v>
      </c>
      <c r="B190" s="126" t="s">
        <v>91</v>
      </c>
      <c r="C190" s="126"/>
      <c r="D190" s="126"/>
      <c r="E190" s="127">
        <v>16288.636</v>
      </c>
      <c r="F190" s="134"/>
    </row>
    <row r="191" spans="1:6" ht="31.5">
      <c r="A191" s="128" t="s">
        <v>56</v>
      </c>
      <c r="B191" s="129" t="s">
        <v>91</v>
      </c>
      <c r="C191" s="129" t="s">
        <v>349</v>
      </c>
      <c r="D191" s="129"/>
      <c r="E191" s="130">
        <v>11388.736</v>
      </c>
      <c r="F191" s="134"/>
    </row>
    <row r="192" spans="1:5" ht="31.5">
      <c r="A192" s="128" t="s">
        <v>350</v>
      </c>
      <c r="B192" s="129" t="s">
        <v>91</v>
      </c>
      <c r="C192" s="129" t="s">
        <v>351</v>
      </c>
      <c r="D192" s="129"/>
      <c r="E192" s="130">
        <v>10914.436</v>
      </c>
    </row>
    <row r="193" spans="1:5" ht="31.5">
      <c r="A193" s="128" t="s">
        <v>551</v>
      </c>
      <c r="B193" s="129" t="s">
        <v>91</v>
      </c>
      <c r="C193" s="129" t="s">
        <v>352</v>
      </c>
      <c r="D193" s="129"/>
      <c r="E193" s="130">
        <v>2030.132</v>
      </c>
    </row>
    <row r="194" spans="1:5" ht="47.25">
      <c r="A194" s="128" t="s">
        <v>690</v>
      </c>
      <c r="B194" s="129" t="s">
        <v>91</v>
      </c>
      <c r="C194" s="129" t="s">
        <v>666</v>
      </c>
      <c r="D194" s="129"/>
      <c r="E194" s="130">
        <v>164.726</v>
      </c>
    </row>
    <row r="195" spans="1:5" ht="31.5">
      <c r="A195" s="131" t="s">
        <v>553</v>
      </c>
      <c r="B195" s="132" t="s">
        <v>91</v>
      </c>
      <c r="C195" s="132" t="s">
        <v>666</v>
      </c>
      <c r="D195" s="132" t="s">
        <v>58</v>
      </c>
      <c r="E195" s="133">
        <v>164.726</v>
      </c>
    </row>
    <row r="196" spans="1:5" ht="47.25">
      <c r="A196" s="128" t="s">
        <v>691</v>
      </c>
      <c r="B196" s="129" t="s">
        <v>91</v>
      </c>
      <c r="C196" s="129" t="s">
        <v>665</v>
      </c>
      <c r="D196" s="129"/>
      <c r="E196" s="130">
        <v>423.399</v>
      </c>
    </row>
    <row r="197" spans="1:5" ht="31.5">
      <c r="A197" s="131" t="s">
        <v>553</v>
      </c>
      <c r="B197" s="132" t="s">
        <v>91</v>
      </c>
      <c r="C197" s="132" t="s">
        <v>665</v>
      </c>
      <c r="D197" s="132" t="s">
        <v>58</v>
      </c>
      <c r="E197" s="133">
        <v>423.399</v>
      </c>
    </row>
    <row r="198" spans="1:5" ht="47.25">
      <c r="A198" s="128" t="s">
        <v>552</v>
      </c>
      <c r="B198" s="129" t="s">
        <v>91</v>
      </c>
      <c r="C198" s="129" t="s">
        <v>453</v>
      </c>
      <c r="D198" s="129"/>
      <c r="E198" s="130">
        <v>1442.007</v>
      </c>
    </row>
    <row r="199" spans="1:5" ht="31.5">
      <c r="A199" s="131" t="s">
        <v>553</v>
      </c>
      <c r="B199" s="132" t="s">
        <v>91</v>
      </c>
      <c r="C199" s="132" t="s">
        <v>453</v>
      </c>
      <c r="D199" s="132" t="s">
        <v>58</v>
      </c>
      <c r="E199" s="133">
        <v>1442.007</v>
      </c>
    </row>
    <row r="200" spans="1:5" ht="63">
      <c r="A200" s="128" t="s">
        <v>282</v>
      </c>
      <c r="B200" s="129" t="s">
        <v>91</v>
      </c>
      <c r="C200" s="129" t="s">
        <v>283</v>
      </c>
      <c r="D200" s="129"/>
      <c r="E200" s="130">
        <v>600</v>
      </c>
    </row>
    <row r="201" spans="1:5" ht="31.5">
      <c r="A201" s="131" t="s">
        <v>550</v>
      </c>
      <c r="B201" s="132" t="s">
        <v>91</v>
      </c>
      <c r="C201" s="132" t="s">
        <v>283</v>
      </c>
      <c r="D201" s="132" t="s">
        <v>52</v>
      </c>
      <c r="E201" s="133">
        <v>600</v>
      </c>
    </row>
    <row r="202" spans="1:5" ht="15.75">
      <c r="A202" s="128" t="s">
        <v>93</v>
      </c>
      <c r="B202" s="129" t="s">
        <v>91</v>
      </c>
      <c r="C202" s="129" t="s">
        <v>284</v>
      </c>
      <c r="D202" s="129"/>
      <c r="E202" s="130">
        <v>100</v>
      </c>
    </row>
    <row r="203" spans="1:5" ht="31.5">
      <c r="A203" s="131" t="s">
        <v>550</v>
      </c>
      <c r="B203" s="132" t="s">
        <v>91</v>
      </c>
      <c r="C203" s="132" t="s">
        <v>284</v>
      </c>
      <c r="D203" s="132" t="s">
        <v>52</v>
      </c>
      <c r="E203" s="133">
        <v>100</v>
      </c>
    </row>
    <row r="204" spans="1:5" ht="15.75">
      <c r="A204" s="128"/>
      <c r="B204" s="129" t="s">
        <v>91</v>
      </c>
      <c r="C204" s="129" t="s">
        <v>817</v>
      </c>
      <c r="D204" s="129"/>
      <c r="E204" s="130">
        <v>744.804</v>
      </c>
    </row>
    <row r="205" spans="1:5" ht="63">
      <c r="A205" s="128" t="s">
        <v>285</v>
      </c>
      <c r="B205" s="129" t="s">
        <v>91</v>
      </c>
      <c r="C205" s="129" t="s">
        <v>286</v>
      </c>
      <c r="D205" s="129"/>
      <c r="E205" s="130">
        <v>744.804</v>
      </c>
    </row>
    <row r="206" spans="1:5" ht="15.75">
      <c r="A206" s="131" t="s">
        <v>62</v>
      </c>
      <c r="B206" s="132" t="s">
        <v>91</v>
      </c>
      <c r="C206" s="132" t="s">
        <v>286</v>
      </c>
      <c r="D206" s="132" t="s">
        <v>63</v>
      </c>
      <c r="E206" s="133">
        <v>744.804</v>
      </c>
    </row>
    <row r="207" spans="1:5" ht="63">
      <c r="A207" s="128" t="s">
        <v>570</v>
      </c>
      <c r="B207" s="129" t="s">
        <v>91</v>
      </c>
      <c r="C207" s="129" t="s">
        <v>571</v>
      </c>
      <c r="D207" s="129"/>
      <c r="E207" s="130">
        <v>7439.5</v>
      </c>
    </row>
    <row r="208" spans="1:5" ht="94.5">
      <c r="A208" s="135" t="s">
        <v>94</v>
      </c>
      <c r="B208" s="129" t="s">
        <v>91</v>
      </c>
      <c r="C208" s="129" t="s">
        <v>477</v>
      </c>
      <c r="D208" s="129"/>
      <c r="E208" s="130">
        <v>7439.5</v>
      </c>
    </row>
    <row r="209" spans="1:5" ht="31.5">
      <c r="A209" s="131" t="s">
        <v>553</v>
      </c>
      <c r="B209" s="132" t="s">
        <v>91</v>
      </c>
      <c r="C209" s="132" t="s">
        <v>477</v>
      </c>
      <c r="D209" s="132" t="s">
        <v>58</v>
      </c>
      <c r="E209" s="133">
        <v>7439.5</v>
      </c>
    </row>
    <row r="210" spans="1:5" ht="31.5">
      <c r="A210" s="128" t="s">
        <v>57</v>
      </c>
      <c r="B210" s="129" t="s">
        <v>91</v>
      </c>
      <c r="C210" s="129" t="s">
        <v>354</v>
      </c>
      <c r="D210" s="129"/>
      <c r="E210" s="130">
        <v>474.3</v>
      </c>
    </row>
    <row r="211" spans="1:5" ht="15.75">
      <c r="A211" s="128" t="s">
        <v>95</v>
      </c>
      <c r="B211" s="129" t="s">
        <v>91</v>
      </c>
      <c r="C211" s="129" t="s">
        <v>287</v>
      </c>
      <c r="D211" s="129"/>
      <c r="E211" s="130">
        <v>474.3</v>
      </c>
    </row>
    <row r="212" spans="1:5" ht="31.5">
      <c r="A212" s="131" t="s">
        <v>550</v>
      </c>
      <c r="B212" s="132" t="s">
        <v>91</v>
      </c>
      <c r="C212" s="132" t="s">
        <v>287</v>
      </c>
      <c r="D212" s="132" t="s">
        <v>52</v>
      </c>
      <c r="E212" s="133">
        <v>474.3</v>
      </c>
    </row>
    <row r="213" spans="1:5" ht="31.5">
      <c r="A213" s="128" t="s">
        <v>398</v>
      </c>
      <c r="B213" s="129" t="s">
        <v>91</v>
      </c>
      <c r="C213" s="129" t="s">
        <v>399</v>
      </c>
      <c r="D213" s="129"/>
      <c r="E213" s="130">
        <v>4789</v>
      </c>
    </row>
    <row r="214" spans="1:5" ht="31.5">
      <c r="A214" s="128" t="s">
        <v>406</v>
      </c>
      <c r="B214" s="129" t="s">
        <v>91</v>
      </c>
      <c r="C214" s="129" t="s">
        <v>407</v>
      </c>
      <c r="D214" s="129"/>
      <c r="E214" s="130">
        <v>4789</v>
      </c>
    </row>
    <row r="215" spans="1:5" ht="15.75">
      <c r="A215" s="128" t="s">
        <v>288</v>
      </c>
      <c r="B215" s="129" t="s">
        <v>91</v>
      </c>
      <c r="C215" s="129" t="s">
        <v>289</v>
      </c>
      <c r="D215" s="129"/>
      <c r="E215" s="130">
        <v>4789</v>
      </c>
    </row>
    <row r="216" spans="1:5" ht="47.25">
      <c r="A216" s="131" t="s">
        <v>50</v>
      </c>
      <c r="B216" s="132" t="s">
        <v>91</v>
      </c>
      <c r="C216" s="132" t="s">
        <v>289</v>
      </c>
      <c r="D216" s="132" t="s">
        <v>51</v>
      </c>
      <c r="E216" s="133">
        <v>4393.9</v>
      </c>
    </row>
    <row r="217" spans="1:5" ht="31.5">
      <c r="A217" s="131" t="s">
        <v>550</v>
      </c>
      <c r="B217" s="132" t="s">
        <v>91</v>
      </c>
      <c r="C217" s="132" t="s">
        <v>289</v>
      </c>
      <c r="D217" s="132" t="s">
        <v>52</v>
      </c>
      <c r="E217" s="133">
        <v>277.1</v>
      </c>
    </row>
    <row r="218" spans="1:5" ht="15.75">
      <c r="A218" s="131" t="s">
        <v>54</v>
      </c>
      <c r="B218" s="132" t="s">
        <v>91</v>
      </c>
      <c r="C218" s="132" t="s">
        <v>289</v>
      </c>
      <c r="D218" s="132" t="s">
        <v>55</v>
      </c>
      <c r="E218" s="133">
        <v>118</v>
      </c>
    </row>
    <row r="219" spans="1:5" ht="31.5">
      <c r="A219" s="128" t="s">
        <v>65</v>
      </c>
      <c r="B219" s="129" t="s">
        <v>91</v>
      </c>
      <c r="C219" s="129" t="s">
        <v>420</v>
      </c>
      <c r="D219" s="129"/>
      <c r="E219" s="130">
        <v>100</v>
      </c>
    </row>
    <row r="220" spans="1:5" ht="15.75">
      <c r="A220" s="128" t="s">
        <v>66</v>
      </c>
      <c r="B220" s="129" t="s">
        <v>91</v>
      </c>
      <c r="C220" s="129" t="s">
        <v>422</v>
      </c>
      <c r="D220" s="129"/>
      <c r="E220" s="130">
        <v>100</v>
      </c>
    </row>
    <row r="221" spans="1:5" ht="31.5">
      <c r="A221" s="128" t="s">
        <v>677</v>
      </c>
      <c r="B221" s="129" t="s">
        <v>91</v>
      </c>
      <c r="C221" s="129" t="s">
        <v>676</v>
      </c>
      <c r="D221" s="129"/>
      <c r="E221" s="130">
        <v>100</v>
      </c>
    </row>
    <row r="222" spans="1:5" ht="31.5">
      <c r="A222" s="131" t="s">
        <v>550</v>
      </c>
      <c r="B222" s="132" t="s">
        <v>91</v>
      </c>
      <c r="C222" s="132" t="s">
        <v>676</v>
      </c>
      <c r="D222" s="132" t="s">
        <v>52</v>
      </c>
      <c r="E222" s="133">
        <v>100</v>
      </c>
    </row>
    <row r="223" spans="1:5" ht="15.75">
      <c r="A223" s="128" t="s">
        <v>549</v>
      </c>
      <c r="B223" s="129" t="s">
        <v>91</v>
      </c>
      <c r="C223" s="129" t="s">
        <v>434</v>
      </c>
      <c r="D223" s="129"/>
      <c r="E223" s="130">
        <v>10.9</v>
      </c>
    </row>
    <row r="224" spans="1:5" ht="15.75">
      <c r="A224" s="128" t="s">
        <v>71</v>
      </c>
      <c r="B224" s="129" t="s">
        <v>91</v>
      </c>
      <c r="C224" s="129" t="s">
        <v>435</v>
      </c>
      <c r="D224" s="129"/>
      <c r="E224" s="130">
        <v>10.9</v>
      </c>
    </row>
    <row r="225" spans="1:5" ht="126">
      <c r="A225" s="135" t="s">
        <v>497</v>
      </c>
      <c r="B225" s="129" t="s">
        <v>91</v>
      </c>
      <c r="C225" s="129" t="s">
        <v>312</v>
      </c>
      <c r="D225" s="129"/>
      <c r="E225" s="130">
        <v>10.9</v>
      </c>
    </row>
    <row r="226" spans="1:5" ht="31.5">
      <c r="A226" s="131" t="s">
        <v>550</v>
      </c>
      <c r="B226" s="132" t="s">
        <v>91</v>
      </c>
      <c r="C226" s="132" t="s">
        <v>312</v>
      </c>
      <c r="D226" s="132" t="s">
        <v>52</v>
      </c>
      <c r="E226" s="133">
        <v>10.9</v>
      </c>
    </row>
    <row r="227" spans="1:5" ht="31.5">
      <c r="A227" s="125" t="s">
        <v>572</v>
      </c>
      <c r="B227" s="126" t="s">
        <v>96</v>
      </c>
      <c r="C227" s="126"/>
      <c r="D227" s="126"/>
      <c r="E227" s="127">
        <v>356179.405</v>
      </c>
    </row>
    <row r="228" spans="1:5" ht="15.75">
      <c r="A228" s="128" t="s">
        <v>97</v>
      </c>
      <c r="B228" s="129" t="s">
        <v>96</v>
      </c>
      <c r="C228" s="129" t="s">
        <v>356</v>
      </c>
      <c r="D228" s="129"/>
      <c r="E228" s="130">
        <v>353278.605</v>
      </c>
    </row>
    <row r="229" spans="1:5" ht="31.5">
      <c r="A229" s="128" t="s">
        <v>98</v>
      </c>
      <c r="B229" s="129" t="s">
        <v>96</v>
      </c>
      <c r="C229" s="129" t="s">
        <v>357</v>
      </c>
      <c r="D229" s="129"/>
      <c r="E229" s="130">
        <v>121066.409</v>
      </c>
    </row>
    <row r="230" spans="1:5" ht="31.5">
      <c r="A230" s="128" t="s">
        <v>99</v>
      </c>
      <c r="B230" s="129" t="s">
        <v>96</v>
      </c>
      <c r="C230" s="129" t="s">
        <v>290</v>
      </c>
      <c r="D230" s="129"/>
      <c r="E230" s="130">
        <v>112417.209</v>
      </c>
    </row>
    <row r="231" spans="1:5" ht="31.5">
      <c r="A231" s="131" t="s">
        <v>79</v>
      </c>
      <c r="B231" s="132" t="s">
        <v>96</v>
      </c>
      <c r="C231" s="132" t="s">
        <v>290</v>
      </c>
      <c r="D231" s="132" t="s">
        <v>74</v>
      </c>
      <c r="E231" s="133">
        <v>37895.209</v>
      </c>
    </row>
    <row r="232" spans="1:5" ht="47.25">
      <c r="A232" s="128" t="s">
        <v>146</v>
      </c>
      <c r="B232" s="129" t="s">
        <v>96</v>
      </c>
      <c r="C232" s="129" t="s">
        <v>291</v>
      </c>
      <c r="D232" s="129"/>
      <c r="E232" s="130">
        <v>74522</v>
      </c>
    </row>
    <row r="233" spans="1:5" ht="31.5">
      <c r="A233" s="131" t="s">
        <v>79</v>
      </c>
      <c r="B233" s="132" t="s">
        <v>96</v>
      </c>
      <c r="C233" s="132" t="s">
        <v>291</v>
      </c>
      <c r="D233" s="132" t="s">
        <v>74</v>
      </c>
      <c r="E233" s="133">
        <v>74522</v>
      </c>
    </row>
    <row r="234" spans="1:5" ht="63">
      <c r="A234" s="128" t="s">
        <v>177</v>
      </c>
      <c r="B234" s="129" t="s">
        <v>96</v>
      </c>
      <c r="C234" s="129" t="s">
        <v>359</v>
      </c>
      <c r="D234" s="129"/>
      <c r="E234" s="130">
        <v>4544</v>
      </c>
    </row>
    <row r="235" spans="1:5" ht="63">
      <c r="A235" s="128" t="s">
        <v>177</v>
      </c>
      <c r="B235" s="129" t="s">
        <v>96</v>
      </c>
      <c r="C235" s="129" t="s">
        <v>292</v>
      </c>
      <c r="D235" s="129"/>
      <c r="E235" s="130">
        <v>4544</v>
      </c>
    </row>
    <row r="236" spans="1:5" ht="31.5">
      <c r="A236" s="131" t="s">
        <v>79</v>
      </c>
      <c r="B236" s="132" t="s">
        <v>96</v>
      </c>
      <c r="C236" s="132" t="s">
        <v>292</v>
      </c>
      <c r="D236" s="132" t="s">
        <v>74</v>
      </c>
      <c r="E236" s="133">
        <v>4544</v>
      </c>
    </row>
    <row r="237" spans="1:5" ht="31.5">
      <c r="A237" s="128" t="s">
        <v>103</v>
      </c>
      <c r="B237" s="129" t="s">
        <v>96</v>
      </c>
      <c r="C237" s="129" t="s">
        <v>293</v>
      </c>
      <c r="D237" s="129"/>
      <c r="E237" s="130">
        <v>2500</v>
      </c>
    </row>
    <row r="238" spans="1:5" ht="31.5">
      <c r="A238" s="131" t="s">
        <v>79</v>
      </c>
      <c r="B238" s="132" t="s">
        <v>96</v>
      </c>
      <c r="C238" s="132" t="s">
        <v>293</v>
      </c>
      <c r="D238" s="132" t="s">
        <v>74</v>
      </c>
      <c r="E238" s="133">
        <v>2500</v>
      </c>
    </row>
    <row r="239" spans="1:5" ht="15.75">
      <c r="A239" s="128" t="s">
        <v>100</v>
      </c>
      <c r="B239" s="129" t="s">
        <v>96</v>
      </c>
      <c r="C239" s="129" t="s">
        <v>294</v>
      </c>
      <c r="D239" s="129"/>
      <c r="E239" s="130">
        <v>800</v>
      </c>
    </row>
    <row r="240" spans="1:5" ht="31.5">
      <c r="A240" s="131" t="s">
        <v>79</v>
      </c>
      <c r="B240" s="132" t="s">
        <v>96</v>
      </c>
      <c r="C240" s="132" t="s">
        <v>294</v>
      </c>
      <c r="D240" s="132" t="s">
        <v>74</v>
      </c>
      <c r="E240" s="133">
        <v>800</v>
      </c>
    </row>
    <row r="241" spans="1:5" ht="31.5">
      <c r="A241" s="128" t="s">
        <v>101</v>
      </c>
      <c r="B241" s="129" t="s">
        <v>96</v>
      </c>
      <c r="C241" s="129" t="s">
        <v>295</v>
      </c>
      <c r="D241" s="129"/>
      <c r="E241" s="130">
        <v>600</v>
      </c>
    </row>
    <row r="242" spans="1:5" ht="31.5">
      <c r="A242" s="131" t="s">
        <v>79</v>
      </c>
      <c r="B242" s="132" t="s">
        <v>96</v>
      </c>
      <c r="C242" s="132" t="s">
        <v>295</v>
      </c>
      <c r="D242" s="132" t="s">
        <v>74</v>
      </c>
      <c r="E242" s="133">
        <v>600</v>
      </c>
    </row>
    <row r="243" spans="1:5" ht="15.75">
      <c r="A243" s="128" t="s">
        <v>102</v>
      </c>
      <c r="B243" s="129" t="s">
        <v>96</v>
      </c>
      <c r="C243" s="129" t="s">
        <v>296</v>
      </c>
      <c r="D243" s="129"/>
      <c r="E243" s="130">
        <v>5</v>
      </c>
    </row>
    <row r="244" spans="1:5" ht="31.5">
      <c r="A244" s="131" t="s">
        <v>550</v>
      </c>
      <c r="B244" s="132" t="s">
        <v>96</v>
      </c>
      <c r="C244" s="132" t="s">
        <v>296</v>
      </c>
      <c r="D244" s="132" t="s">
        <v>52</v>
      </c>
      <c r="E244" s="133">
        <v>5</v>
      </c>
    </row>
    <row r="245" spans="1:5" ht="31.5">
      <c r="A245" s="128" t="s">
        <v>668</v>
      </c>
      <c r="B245" s="129" t="s">
        <v>96</v>
      </c>
      <c r="C245" s="129" t="s">
        <v>667</v>
      </c>
      <c r="D245" s="129"/>
      <c r="E245" s="130">
        <v>86.7</v>
      </c>
    </row>
    <row r="246" spans="1:5" ht="31.5">
      <c r="A246" s="131" t="s">
        <v>79</v>
      </c>
      <c r="B246" s="132" t="s">
        <v>96</v>
      </c>
      <c r="C246" s="132" t="s">
        <v>667</v>
      </c>
      <c r="D246" s="132" t="s">
        <v>74</v>
      </c>
      <c r="E246" s="133">
        <v>86.7</v>
      </c>
    </row>
    <row r="247" spans="1:5" ht="15.75">
      <c r="A247" s="128" t="s">
        <v>181</v>
      </c>
      <c r="B247" s="129" t="s">
        <v>96</v>
      </c>
      <c r="C247" s="129" t="s">
        <v>297</v>
      </c>
      <c r="D247" s="129"/>
      <c r="E247" s="130">
        <v>113.5</v>
      </c>
    </row>
    <row r="248" spans="1:5" ht="31.5">
      <c r="A248" s="131" t="s">
        <v>79</v>
      </c>
      <c r="B248" s="132" t="s">
        <v>96</v>
      </c>
      <c r="C248" s="132" t="s">
        <v>297</v>
      </c>
      <c r="D248" s="132" t="s">
        <v>74</v>
      </c>
      <c r="E248" s="133">
        <v>113.5</v>
      </c>
    </row>
    <row r="249" spans="1:5" ht="31.5">
      <c r="A249" s="128" t="s">
        <v>104</v>
      </c>
      <c r="B249" s="129" t="s">
        <v>96</v>
      </c>
      <c r="C249" s="129" t="s">
        <v>365</v>
      </c>
      <c r="D249" s="129"/>
      <c r="E249" s="130">
        <v>197082.592</v>
      </c>
    </row>
    <row r="250" spans="1:5" ht="31.5">
      <c r="A250" s="128" t="s">
        <v>147</v>
      </c>
      <c r="B250" s="129" t="s">
        <v>96</v>
      </c>
      <c r="C250" s="129" t="s">
        <v>298</v>
      </c>
      <c r="D250" s="129"/>
      <c r="E250" s="130">
        <v>187180.413</v>
      </c>
    </row>
    <row r="251" spans="1:5" ht="31.5">
      <c r="A251" s="131" t="s">
        <v>79</v>
      </c>
      <c r="B251" s="132" t="s">
        <v>96</v>
      </c>
      <c r="C251" s="132" t="s">
        <v>298</v>
      </c>
      <c r="D251" s="132" t="s">
        <v>74</v>
      </c>
      <c r="E251" s="133">
        <v>47428.613</v>
      </c>
    </row>
    <row r="252" spans="1:5" ht="47.25">
      <c r="A252" s="128" t="s">
        <v>146</v>
      </c>
      <c r="B252" s="129" t="s">
        <v>96</v>
      </c>
      <c r="C252" s="129" t="s">
        <v>299</v>
      </c>
      <c r="D252" s="129"/>
      <c r="E252" s="130">
        <v>139751.8</v>
      </c>
    </row>
    <row r="253" spans="1:5" ht="31.5">
      <c r="A253" s="131" t="s">
        <v>550</v>
      </c>
      <c r="B253" s="132" t="s">
        <v>96</v>
      </c>
      <c r="C253" s="132" t="s">
        <v>299</v>
      </c>
      <c r="D253" s="132" t="s">
        <v>52</v>
      </c>
      <c r="E253" s="133">
        <v>3588.81</v>
      </c>
    </row>
    <row r="254" spans="1:5" ht="31.5">
      <c r="A254" s="131" t="s">
        <v>79</v>
      </c>
      <c r="B254" s="132" t="s">
        <v>96</v>
      </c>
      <c r="C254" s="132" t="s">
        <v>299</v>
      </c>
      <c r="D254" s="132" t="s">
        <v>74</v>
      </c>
      <c r="E254" s="133">
        <v>136162.99</v>
      </c>
    </row>
    <row r="255" spans="1:5" ht="63">
      <c r="A255" s="128" t="s">
        <v>177</v>
      </c>
      <c r="B255" s="129" t="s">
        <v>96</v>
      </c>
      <c r="C255" s="129" t="s">
        <v>367</v>
      </c>
      <c r="D255" s="129"/>
      <c r="E255" s="130">
        <v>558.5</v>
      </c>
    </row>
    <row r="256" spans="1:5" ht="63">
      <c r="A256" s="128" t="s">
        <v>177</v>
      </c>
      <c r="B256" s="129" t="s">
        <v>96</v>
      </c>
      <c r="C256" s="129" t="s">
        <v>300</v>
      </c>
      <c r="D256" s="129"/>
      <c r="E256" s="130">
        <v>558.5</v>
      </c>
    </row>
    <row r="257" spans="1:5" ht="31.5">
      <c r="A257" s="131" t="s">
        <v>79</v>
      </c>
      <c r="B257" s="132" t="s">
        <v>96</v>
      </c>
      <c r="C257" s="132" t="s">
        <v>300</v>
      </c>
      <c r="D257" s="132" t="s">
        <v>74</v>
      </c>
      <c r="E257" s="133">
        <v>558.5</v>
      </c>
    </row>
    <row r="258" spans="1:5" ht="15.75">
      <c r="A258" s="128" t="s">
        <v>181</v>
      </c>
      <c r="B258" s="129" t="s">
        <v>96</v>
      </c>
      <c r="C258" s="129" t="s">
        <v>301</v>
      </c>
      <c r="D258" s="129"/>
      <c r="E258" s="130">
        <v>1140.5</v>
      </c>
    </row>
    <row r="259" spans="1:5" ht="31.5">
      <c r="A259" s="131" t="s">
        <v>79</v>
      </c>
      <c r="B259" s="132" t="s">
        <v>96</v>
      </c>
      <c r="C259" s="132" t="s">
        <v>301</v>
      </c>
      <c r="D259" s="132" t="s">
        <v>74</v>
      </c>
      <c r="E259" s="133">
        <v>1140.5</v>
      </c>
    </row>
    <row r="260" spans="1:5" ht="15.75">
      <c r="A260" s="128" t="s">
        <v>80</v>
      </c>
      <c r="B260" s="129" t="s">
        <v>96</v>
      </c>
      <c r="C260" s="129" t="s">
        <v>669</v>
      </c>
      <c r="D260" s="129"/>
      <c r="E260" s="130">
        <v>607.609</v>
      </c>
    </row>
    <row r="261" spans="1:5" ht="31.5">
      <c r="A261" s="131" t="s">
        <v>550</v>
      </c>
      <c r="B261" s="132" t="s">
        <v>96</v>
      </c>
      <c r="C261" s="132" t="s">
        <v>669</v>
      </c>
      <c r="D261" s="132" t="s">
        <v>52</v>
      </c>
      <c r="E261" s="133">
        <v>607.609</v>
      </c>
    </row>
    <row r="262" spans="1:5" ht="15.75">
      <c r="A262" s="128" t="s">
        <v>148</v>
      </c>
      <c r="B262" s="129" t="s">
        <v>96</v>
      </c>
      <c r="C262" s="129" t="s">
        <v>302</v>
      </c>
      <c r="D262" s="129"/>
      <c r="E262" s="130">
        <v>392.17</v>
      </c>
    </row>
    <row r="263" spans="1:5" ht="31.5">
      <c r="A263" s="131" t="s">
        <v>79</v>
      </c>
      <c r="B263" s="132" t="s">
        <v>96</v>
      </c>
      <c r="C263" s="132" t="s">
        <v>302</v>
      </c>
      <c r="D263" s="132" t="s">
        <v>74</v>
      </c>
      <c r="E263" s="133">
        <v>392.17</v>
      </c>
    </row>
    <row r="264" spans="1:5" ht="15.75">
      <c r="A264" s="128" t="s">
        <v>105</v>
      </c>
      <c r="B264" s="129" t="s">
        <v>96</v>
      </c>
      <c r="C264" s="129" t="s">
        <v>458</v>
      </c>
      <c r="D264" s="129"/>
      <c r="E264" s="130">
        <v>1000</v>
      </c>
    </row>
    <row r="265" spans="1:5" ht="31.5">
      <c r="A265" s="131" t="s">
        <v>79</v>
      </c>
      <c r="B265" s="132" t="s">
        <v>96</v>
      </c>
      <c r="C265" s="132" t="s">
        <v>458</v>
      </c>
      <c r="D265" s="132" t="s">
        <v>74</v>
      </c>
      <c r="E265" s="133">
        <v>1000</v>
      </c>
    </row>
    <row r="266" spans="1:5" ht="15.75">
      <c r="A266" s="128" t="s">
        <v>573</v>
      </c>
      <c r="B266" s="129" t="s">
        <v>96</v>
      </c>
      <c r="C266" s="129" t="s">
        <v>574</v>
      </c>
      <c r="D266" s="129"/>
      <c r="E266" s="130">
        <v>9</v>
      </c>
    </row>
    <row r="267" spans="1:5" ht="31.5">
      <c r="A267" s="131" t="s">
        <v>550</v>
      </c>
      <c r="B267" s="132" t="s">
        <v>96</v>
      </c>
      <c r="C267" s="132" t="s">
        <v>574</v>
      </c>
      <c r="D267" s="132" t="s">
        <v>52</v>
      </c>
      <c r="E267" s="133">
        <v>9</v>
      </c>
    </row>
    <row r="268" spans="1:5" ht="15.75">
      <c r="A268" s="128" t="s">
        <v>575</v>
      </c>
      <c r="B268" s="129" t="s">
        <v>96</v>
      </c>
      <c r="C268" s="129" t="s">
        <v>576</v>
      </c>
      <c r="D268" s="129"/>
      <c r="E268" s="130">
        <v>13</v>
      </c>
    </row>
    <row r="269" spans="1:5" ht="31.5">
      <c r="A269" s="131" t="s">
        <v>550</v>
      </c>
      <c r="B269" s="132" t="s">
        <v>96</v>
      </c>
      <c r="C269" s="132" t="s">
        <v>576</v>
      </c>
      <c r="D269" s="132" t="s">
        <v>52</v>
      </c>
      <c r="E269" s="133">
        <v>13</v>
      </c>
    </row>
    <row r="270" spans="1:5" ht="15.75">
      <c r="A270" s="128"/>
      <c r="B270" s="129" t="s">
        <v>96</v>
      </c>
      <c r="C270" s="129" t="s">
        <v>670</v>
      </c>
      <c r="D270" s="129"/>
      <c r="E270" s="130">
        <v>6148.1</v>
      </c>
    </row>
    <row r="271" spans="1:5" ht="47.25">
      <c r="A271" s="128" t="s">
        <v>818</v>
      </c>
      <c r="B271" s="129" t="s">
        <v>96</v>
      </c>
      <c r="C271" s="129" t="s">
        <v>671</v>
      </c>
      <c r="D271" s="129"/>
      <c r="E271" s="130">
        <v>6148.1</v>
      </c>
    </row>
    <row r="272" spans="1:5" ht="31.5">
      <c r="A272" s="131" t="s">
        <v>79</v>
      </c>
      <c r="B272" s="132" t="s">
        <v>96</v>
      </c>
      <c r="C272" s="132" t="s">
        <v>671</v>
      </c>
      <c r="D272" s="132" t="s">
        <v>74</v>
      </c>
      <c r="E272" s="133">
        <v>6148.1</v>
      </c>
    </row>
    <row r="273" spans="1:5" ht="15.75">
      <c r="A273" s="128" t="s">
        <v>673</v>
      </c>
      <c r="B273" s="129" t="s">
        <v>96</v>
      </c>
      <c r="C273" s="129" t="s">
        <v>672</v>
      </c>
      <c r="D273" s="129"/>
      <c r="E273" s="130">
        <v>33.3</v>
      </c>
    </row>
    <row r="274" spans="1:5" ht="31.5">
      <c r="A274" s="131" t="s">
        <v>79</v>
      </c>
      <c r="B274" s="132" t="s">
        <v>96</v>
      </c>
      <c r="C274" s="132" t="s">
        <v>672</v>
      </c>
      <c r="D274" s="132" t="s">
        <v>74</v>
      </c>
      <c r="E274" s="133">
        <v>33.3</v>
      </c>
    </row>
    <row r="275" spans="1:5" ht="15.75">
      <c r="A275" s="128" t="s">
        <v>106</v>
      </c>
      <c r="B275" s="129" t="s">
        <v>96</v>
      </c>
      <c r="C275" s="129" t="s">
        <v>370</v>
      </c>
      <c r="D275" s="129"/>
      <c r="E275" s="130">
        <v>16065.018</v>
      </c>
    </row>
    <row r="276" spans="1:5" ht="15.75">
      <c r="A276" s="128" t="s">
        <v>107</v>
      </c>
      <c r="B276" s="129" t="s">
        <v>96</v>
      </c>
      <c r="C276" s="129" t="s">
        <v>303</v>
      </c>
      <c r="D276" s="129"/>
      <c r="E276" s="130">
        <v>800</v>
      </c>
    </row>
    <row r="277" spans="1:5" ht="31.5">
      <c r="A277" s="131" t="s">
        <v>550</v>
      </c>
      <c r="B277" s="132" t="s">
        <v>96</v>
      </c>
      <c r="C277" s="132" t="s">
        <v>303</v>
      </c>
      <c r="D277" s="132" t="s">
        <v>52</v>
      </c>
      <c r="E277" s="133">
        <v>800</v>
      </c>
    </row>
    <row r="278" spans="1:5" ht="31.5">
      <c r="A278" s="128" t="s">
        <v>304</v>
      </c>
      <c r="B278" s="129" t="s">
        <v>96</v>
      </c>
      <c r="C278" s="129" t="s">
        <v>305</v>
      </c>
      <c r="D278" s="129"/>
      <c r="E278" s="130">
        <v>253.7</v>
      </c>
    </row>
    <row r="279" spans="1:5" ht="15.75">
      <c r="A279" s="131" t="s">
        <v>62</v>
      </c>
      <c r="B279" s="132" t="s">
        <v>96</v>
      </c>
      <c r="C279" s="132" t="s">
        <v>305</v>
      </c>
      <c r="D279" s="132" t="s">
        <v>63</v>
      </c>
      <c r="E279" s="133">
        <v>253.7</v>
      </c>
    </row>
    <row r="280" spans="1:5" ht="31.5">
      <c r="A280" s="128" t="s">
        <v>99</v>
      </c>
      <c r="B280" s="129" t="s">
        <v>96</v>
      </c>
      <c r="C280" s="129" t="s">
        <v>306</v>
      </c>
      <c r="D280" s="129"/>
      <c r="E280" s="130">
        <v>14940.018</v>
      </c>
    </row>
    <row r="281" spans="1:5" ht="31.5">
      <c r="A281" s="131" t="s">
        <v>79</v>
      </c>
      <c r="B281" s="132" t="s">
        <v>96</v>
      </c>
      <c r="C281" s="132" t="s">
        <v>306</v>
      </c>
      <c r="D281" s="132" t="s">
        <v>74</v>
      </c>
      <c r="E281" s="133">
        <v>14940.018</v>
      </c>
    </row>
    <row r="282" spans="1:5" ht="15.75">
      <c r="A282" s="128" t="s">
        <v>577</v>
      </c>
      <c r="B282" s="129" t="s">
        <v>96</v>
      </c>
      <c r="C282" s="129" t="s">
        <v>578</v>
      </c>
      <c r="D282" s="129"/>
      <c r="E282" s="130">
        <v>38</v>
      </c>
    </row>
    <row r="283" spans="1:5" ht="31.5">
      <c r="A283" s="131" t="s">
        <v>550</v>
      </c>
      <c r="B283" s="132" t="s">
        <v>96</v>
      </c>
      <c r="C283" s="132" t="s">
        <v>578</v>
      </c>
      <c r="D283" s="132" t="s">
        <v>52</v>
      </c>
      <c r="E283" s="133">
        <v>23</v>
      </c>
    </row>
    <row r="284" spans="1:5" ht="15.75">
      <c r="A284" s="131" t="s">
        <v>62</v>
      </c>
      <c r="B284" s="132" t="s">
        <v>96</v>
      </c>
      <c r="C284" s="132" t="s">
        <v>578</v>
      </c>
      <c r="D284" s="132" t="s">
        <v>63</v>
      </c>
      <c r="E284" s="133">
        <v>15</v>
      </c>
    </row>
    <row r="285" spans="1:5" ht="15.75">
      <c r="A285" s="128" t="s">
        <v>673</v>
      </c>
      <c r="B285" s="129" t="s">
        <v>96</v>
      </c>
      <c r="C285" s="129" t="s">
        <v>696</v>
      </c>
      <c r="D285" s="129"/>
      <c r="E285" s="130">
        <v>33.3</v>
      </c>
    </row>
    <row r="286" spans="1:5" ht="31.5">
      <c r="A286" s="131" t="s">
        <v>79</v>
      </c>
      <c r="B286" s="132" t="s">
        <v>96</v>
      </c>
      <c r="C286" s="132" t="s">
        <v>696</v>
      </c>
      <c r="D286" s="132" t="s">
        <v>74</v>
      </c>
      <c r="E286" s="133">
        <v>33.3</v>
      </c>
    </row>
    <row r="287" spans="1:5" ht="31.5">
      <c r="A287" s="128" t="s">
        <v>108</v>
      </c>
      <c r="B287" s="129" t="s">
        <v>96</v>
      </c>
      <c r="C287" s="129" t="s">
        <v>373</v>
      </c>
      <c r="D287" s="129"/>
      <c r="E287" s="130">
        <v>1915.9</v>
      </c>
    </row>
    <row r="288" spans="1:5" ht="15.75">
      <c r="A288" s="128" t="s">
        <v>109</v>
      </c>
      <c r="B288" s="129" t="s">
        <v>96</v>
      </c>
      <c r="C288" s="129" t="s">
        <v>307</v>
      </c>
      <c r="D288" s="129"/>
      <c r="E288" s="130">
        <v>1676.22</v>
      </c>
    </row>
    <row r="289" spans="1:5" ht="31.5">
      <c r="A289" s="131" t="s">
        <v>79</v>
      </c>
      <c r="B289" s="132" t="s">
        <v>96</v>
      </c>
      <c r="C289" s="132" t="s">
        <v>307</v>
      </c>
      <c r="D289" s="132" t="s">
        <v>74</v>
      </c>
      <c r="E289" s="133">
        <v>960.32</v>
      </c>
    </row>
    <row r="290" spans="1:5" ht="15.75">
      <c r="A290" s="128" t="s">
        <v>478</v>
      </c>
      <c r="B290" s="129" t="s">
        <v>96</v>
      </c>
      <c r="C290" s="129" t="s">
        <v>479</v>
      </c>
      <c r="D290" s="129"/>
      <c r="E290" s="130">
        <v>715.9</v>
      </c>
    </row>
    <row r="291" spans="1:5" ht="31.5">
      <c r="A291" s="131" t="s">
        <v>79</v>
      </c>
      <c r="B291" s="132" t="s">
        <v>96</v>
      </c>
      <c r="C291" s="132" t="s">
        <v>479</v>
      </c>
      <c r="D291" s="132" t="s">
        <v>74</v>
      </c>
      <c r="E291" s="133">
        <v>715.9</v>
      </c>
    </row>
    <row r="292" spans="1:5" ht="31.5">
      <c r="A292" s="128" t="s">
        <v>110</v>
      </c>
      <c r="B292" s="129" t="s">
        <v>96</v>
      </c>
      <c r="C292" s="129" t="s">
        <v>308</v>
      </c>
      <c r="D292" s="129"/>
      <c r="E292" s="130">
        <v>239.68</v>
      </c>
    </row>
    <row r="293" spans="1:5" ht="31.5">
      <c r="A293" s="131" t="s">
        <v>79</v>
      </c>
      <c r="B293" s="132" t="s">
        <v>96</v>
      </c>
      <c r="C293" s="132" t="s">
        <v>308</v>
      </c>
      <c r="D293" s="132" t="s">
        <v>74</v>
      </c>
      <c r="E293" s="133">
        <v>239.68</v>
      </c>
    </row>
    <row r="294" spans="1:5" ht="31.5">
      <c r="A294" s="128" t="s">
        <v>579</v>
      </c>
      <c r="B294" s="129" t="s">
        <v>96</v>
      </c>
      <c r="C294" s="129" t="s">
        <v>580</v>
      </c>
      <c r="D294" s="129"/>
      <c r="E294" s="130">
        <v>25</v>
      </c>
    </row>
    <row r="295" spans="1:5" ht="15.75">
      <c r="A295" s="128" t="s">
        <v>581</v>
      </c>
      <c r="B295" s="129" t="s">
        <v>96</v>
      </c>
      <c r="C295" s="129" t="s">
        <v>582</v>
      </c>
      <c r="D295" s="129"/>
      <c r="E295" s="130">
        <v>12</v>
      </c>
    </row>
    <row r="296" spans="1:5" ht="31.5">
      <c r="A296" s="131" t="s">
        <v>550</v>
      </c>
      <c r="B296" s="132" t="s">
        <v>96</v>
      </c>
      <c r="C296" s="132" t="s">
        <v>582</v>
      </c>
      <c r="D296" s="132" t="s">
        <v>52</v>
      </c>
      <c r="E296" s="133">
        <v>12</v>
      </c>
    </row>
    <row r="297" spans="1:5" ht="31.5">
      <c r="A297" s="128" t="s">
        <v>583</v>
      </c>
      <c r="B297" s="129" t="s">
        <v>96</v>
      </c>
      <c r="C297" s="129" t="s">
        <v>584</v>
      </c>
      <c r="D297" s="129"/>
      <c r="E297" s="130">
        <v>13</v>
      </c>
    </row>
    <row r="298" spans="1:5" ht="31.5">
      <c r="A298" s="131" t="s">
        <v>550</v>
      </c>
      <c r="B298" s="132" t="s">
        <v>96</v>
      </c>
      <c r="C298" s="132" t="s">
        <v>584</v>
      </c>
      <c r="D298" s="132" t="s">
        <v>52</v>
      </c>
      <c r="E298" s="133">
        <v>13</v>
      </c>
    </row>
    <row r="299" spans="1:5" ht="31.5">
      <c r="A299" s="128" t="s">
        <v>374</v>
      </c>
      <c r="B299" s="129" t="s">
        <v>96</v>
      </c>
      <c r="C299" s="129" t="s">
        <v>375</v>
      </c>
      <c r="D299" s="129"/>
      <c r="E299" s="130">
        <v>17123.686</v>
      </c>
    </row>
    <row r="300" spans="1:5" ht="31.5">
      <c r="A300" s="128" t="s">
        <v>309</v>
      </c>
      <c r="B300" s="129" t="s">
        <v>96</v>
      </c>
      <c r="C300" s="129" t="s">
        <v>310</v>
      </c>
      <c r="D300" s="129"/>
      <c r="E300" s="130">
        <v>17123.686</v>
      </c>
    </row>
    <row r="301" spans="1:5" ht="47.25">
      <c r="A301" s="131" t="s">
        <v>50</v>
      </c>
      <c r="B301" s="132" t="s">
        <v>96</v>
      </c>
      <c r="C301" s="132" t="s">
        <v>310</v>
      </c>
      <c r="D301" s="132" t="s">
        <v>51</v>
      </c>
      <c r="E301" s="133">
        <v>14054.686</v>
      </c>
    </row>
    <row r="302" spans="1:5" ht="31.5">
      <c r="A302" s="131" t="s">
        <v>550</v>
      </c>
      <c r="B302" s="132" t="s">
        <v>96</v>
      </c>
      <c r="C302" s="132" t="s">
        <v>310</v>
      </c>
      <c r="D302" s="132" t="s">
        <v>52</v>
      </c>
      <c r="E302" s="133">
        <v>3054.9</v>
      </c>
    </row>
    <row r="303" spans="1:5" ht="15.75">
      <c r="A303" s="131" t="s">
        <v>54</v>
      </c>
      <c r="B303" s="132" t="s">
        <v>96</v>
      </c>
      <c r="C303" s="132" t="s">
        <v>310</v>
      </c>
      <c r="D303" s="132" t="s">
        <v>55</v>
      </c>
      <c r="E303" s="133">
        <v>14.1</v>
      </c>
    </row>
    <row r="304" spans="1:5" ht="31.5">
      <c r="A304" s="128" t="s">
        <v>65</v>
      </c>
      <c r="B304" s="129" t="s">
        <v>96</v>
      </c>
      <c r="C304" s="129" t="s">
        <v>420</v>
      </c>
      <c r="D304" s="129"/>
      <c r="E304" s="130">
        <v>2868</v>
      </c>
    </row>
    <row r="305" spans="1:5" ht="15.75">
      <c r="A305" s="128" t="s">
        <v>90</v>
      </c>
      <c r="B305" s="129" t="s">
        <v>96</v>
      </c>
      <c r="C305" s="129" t="s">
        <v>421</v>
      </c>
      <c r="D305" s="129"/>
      <c r="E305" s="130">
        <v>2868</v>
      </c>
    </row>
    <row r="306" spans="1:5" ht="15.75">
      <c r="A306" s="128"/>
      <c r="B306" s="129" t="s">
        <v>96</v>
      </c>
      <c r="C306" s="129" t="s">
        <v>819</v>
      </c>
      <c r="D306" s="129"/>
      <c r="E306" s="130">
        <v>2868</v>
      </c>
    </row>
    <row r="307" spans="1:5" ht="63">
      <c r="A307" s="128" t="s">
        <v>585</v>
      </c>
      <c r="B307" s="129" t="s">
        <v>96</v>
      </c>
      <c r="C307" s="129" t="s">
        <v>311</v>
      </c>
      <c r="D307" s="129"/>
      <c r="E307" s="130">
        <v>2868</v>
      </c>
    </row>
    <row r="308" spans="1:5" ht="15.75">
      <c r="A308" s="131" t="s">
        <v>62</v>
      </c>
      <c r="B308" s="132" t="s">
        <v>96</v>
      </c>
      <c r="C308" s="132" t="s">
        <v>311</v>
      </c>
      <c r="D308" s="132" t="s">
        <v>63</v>
      </c>
      <c r="E308" s="133">
        <v>2868</v>
      </c>
    </row>
    <row r="309" spans="1:5" ht="15.75">
      <c r="A309" s="128" t="s">
        <v>549</v>
      </c>
      <c r="B309" s="129" t="s">
        <v>96</v>
      </c>
      <c r="C309" s="129" t="s">
        <v>434</v>
      </c>
      <c r="D309" s="129"/>
      <c r="E309" s="130">
        <v>32.8</v>
      </c>
    </row>
    <row r="310" spans="1:5" ht="15.75">
      <c r="A310" s="128" t="s">
        <v>71</v>
      </c>
      <c r="B310" s="129" t="s">
        <v>96</v>
      </c>
      <c r="C310" s="129" t="s">
        <v>435</v>
      </c>
      <c r="D310" s="129"/>
      <c r="E310" s="130">
        <v>32.8</v>
      </c>
    </row>
    <row r="311" spans="1:5" ht="126">
      <c r="A311" s="135" t="s">
        <v>497</v>
      </c>
      <c r="B311" s="129" t="s">
        <v>96</v>
      </c>
      <c r="C311" s="129" t="s">
        <v>312</v>
      </c>
      <c r="D311" s="129"/>
      <c r="E311" s="130">
        <v>32.8</v>
      </c>
    </row>
    <row r="312" spans="1:5" ht="47.25">
      <c r="A312" s="131" t="s">
        <v>50</v>
      </c>
      <c r="B312" s="132" t="s">
        <v>96</v>
      </c>
      <c r="C312" s="132" t="s">
        <v>312</v>
      </c>
      <c r="D312" s="132" t="s">
        <v>51</v>
      </c>
      <c r="E312" s="133">
        <v>27.2</v>
      </c>
    </row>
    <row r="313" spans="1:5" ht="31.5">
      <c r="A313" s="131" t="s">
        <v>550</v>
      </c>
      <c r="B313" s="132" t="s">
        <v>96</v>
      </c>
      <c r="C313" s="132" t="s">
        <v>312</v>
      </c>
      <c r="D313" s="132" t="s">
        <v>52</v>
      </c>
      <c r="E313" s="133">
        <v>5.6</v>
      </c>
    </row>
    <row r="314" spans="1:5" ht="31.5">
      <c r="A314" s="125" t="s">
        <v>313</v>
      </c>
      <c r="B314" s="126" t="s">
        <v>111</v>
      </c>
      <c r="C314" s="126"/>
      <c r="D314" s="126"/>
      <c r="E314" s="127">
        <v>53448.106</v>
      </c>
    </row>
    <row r="315" spans="1:5" ht="15.75">
      <c r="A315" s="128" t="s">
        <v>334</v>
      </c>
      <c r="B315" s="129" t="s">
        <v>111</v>
      </c>
      <c r="C315" s="129" t="s">
        <v>335</v>
      </c>
      <c r="D315" s="129"/>
      <c r="E315" s="130">
        <v>966.6</v>
      </c>
    </row>
    <row r="316" spans="1:5" ht="15.75">
      <c r="A316" s="128" t="s">
        <v>336</v>
      </c>
      <c r="B316" s="129" t="s">
        <v>111</v>
      </c>
      <c r="C316" s="129" t="s">
        <v>337</v>
      </c>
      <c r="D316" s="129"/>
      <c r="E316" s="130">
        <v>933.3</v>
      </c>
    </row>
    <row r="317" spans="1:5" ht="47.25">
      <c r="A317" s="128" t="s">
        <v>222</v>
      </c>
      <c r="B317" s="129" t="s">
        <v>111</v>
      </c>
      <c r="C317" s="129" t="s">
        <v>223</v>
      </c>
      <c r="D317" s="129"/>
      <c r="E317" s="130">
        <v>833.3</v>
      </c>
    </row>
    <row r="318" spans="1:5" ht="15.75">
      <c r="A318" s="131" t="s">
        <v>112</v>
      </c>
      <c r="B318" s="132" t="s">
        <v>111</v>
      </c>
      <c r="C318" s="132" t="s">
        <v>223</v>
      </c>
      <c r="D318" s="132" t="s">
        <v>113</v>
      </c>
      <c r="E318" s="133">
        <v>833.3</v>
      </c>
    </row>
    <row r="319" spans="1:5" ht="31.5">
      <c r="A319" s="128" t="s">
        <v>224</v>
      </c>
      <c r="B319" s="129" t="s">
        <v>111</v>
      </c>
      <c r="C319" s="129" t="s">
        <v>225</v>
      </c>
      <c r="D319" s="129"/>
      <c r="E319" s="130">
        <v>100</v>
      </c>
    </row>
    <row r="320" spans="1:5" ht="15.75">
      <c r="A320" s="131" t="s">
        <v>112</v>
      </c>
      <c r="B320" s="132" t="s">
        <v>111</v>
      </c>
      <c r="C320" s="132" t="s">
        <v>225</v>
      </c>
      <c r="D320" s="132" t="s">
        <v>113</v>
      </c>
      <c r="E320" s="133">
        <v>100</v>
      </c>
    </row>
    <row r="321" spans="1:5" ht="15.75">
      <c r="A321" s="128" t="s">
        <v>587</v>
      </c>
      <c r="B321" s="129" t="s">
        <v>111</v>
      </c>
      <c r="C321" s="129" t="s">
        <v>343</v>
      </c>
      <c r="D321" s="129"/>
      <c r="E321" s="130">
        <v>33.3</v>
      </c>
    </row>
    <row r="322" spans="1:5" ht="15.75">
      <c r="A322" s="128" t="s">
        <v>687</v>
      </c>
      <c r="B322" s="129" t="s">
        <v>111</v>
      </c>
      <c r="C322" s="129" t="s">
        <v>452</v>
      </c>
      <c r="D322" s="129"/>
      <c r="E322" s="130">
        <v>33.3</v>
      </c>
    </row>
    <row r="323" spans="1:5" ht="15.75">
      <c r="A323" s="131" t="s">
        <v>112</v>
      </c>
      <c r="B323" s="132" t="s">
        <v>111</v>
      </c>
      <c r="C323" s="132" t="s">
        <v>452</v>
      </c>
      <c r="D323" s="132" t="s">
        <v>113</v>
      </c>
      <c r="E323" s="133">
        <v>33.3</v>
      </c>
    </row>
    <row r="324" spans="1:5" ht="31.5">
      <c r="A324" s="128" t="s">
        <v>92</v>
      </c>
      <c r="B324" s="129" t="s">
        <v>111</v>
      </c>
      <c r="C324" s="129" t="s">
        <v>344</v>
      </c>
      <c r="D324" s="129"/>
      <c r="E324" s="130">
        <v>4870</v>
      </c>
    </row>
    <row r="325" spans="1:5" ht="31.5">
      <c r="A325" s="128" t="s">
        <v>345</v>
      </c>
      <c r="B325" s="129" t="s">
        <v>111</v>
      </c>
      <c r="C325" s="129" t="s">
        <v>346</v>
      </c>
      <c r="D325" s="129"/>
      <c r="E325" s="130">
        <v>4870</v>
      </c>
    </row>
    <row r="326" spans="1:5" ht="15.75">
      <c r="A326" s="128" t="s">
        <v>228</v>
      </c>
      <c r="B326" s="129" t="s">
        <v>111</v>
      </c>
      <c r="C326" s="129" t="s">
        <v>229</v>
      </c>
      <c r="D326" s="129"/>
      <c r="E326" s="130">
        <v>3570</v>
      </c>
    </row>
    <row r="327" spans="1:5" ht="15.75">
      <c r="A327" s="131" t="s">
        <v>112</v>
      </c>
      <c r="B327" s="132" t="s">
        <v>111</v>
      </c>
      <c r="C327" s="132" t="s">
        <v>229</v>
      </c>
      <c r="D327" s="132" t="s">
        <v>113</v>
      </c>
      <c r="E327" s="133">
        <v>35.7</v>
      </c>
    </row>
    <row r="328" spans="1:5" ht="31.5">
      <c r="A328" s="128" t="s">
        <v>230</v>
      </c>
      <c r="B328" s="129" t="s">
        <v>111</v>
      </c>
      <c r="C328" s="129" t="s">
        <v>231</v>
      </c>
      <c r="D328" s="129"/>
      <c r="E328" s="130">
        <v>3534.3</v>
      </c>
    </row>
    <row r="329" spans="1:5" ht="15.75">
      <c r="A329" s="131" t="s">
        <v>112</v>
      </c>
      <c r="B329" s="132" t="s">
        <v>111</v>
      </c>
      <c r="C329" s="132" t="s">
        <v>231</v>
      </c>
      <c r="D329" s="132" t="s">
        <v>113</v>
      </c>
      <c r="E329" s="133">
        <v>3534.3</v>
      </c>
    </row>
    <row r="330" spans="1:5" ht="47.25">
      <c r="A330" s="128" t="s">
        <v>314</v>
      </c>
      <c r="B330" s="129" t="s">
        <v>111</v>
      </c>
      <c r="C330" s="129" t="s">
        <v>315</v>
      </c>
      <c r="D330" s="129"/>
      <c r="E330" s="130">
        <v>1300</v>
      </c>
    </row>
    <row r="331" spans="1:5" ht="15.75">
      <c r="A331" s="131" t="s">
        <v>112</v>
      </c>
      <c r="B331" s="132" t="s">
        <v>111</v>
      </c>
      <c r="C331" s="132" t="s">
        <v>315</v>
      </c>
      <c r="D331" s="132" t="s">
        <v>113</v>
      </c>
      <c r="E331" s="133">
        <v>1300</v>
      </c>
    </row>
    <row r="332" spans="1:5" ht="31.5">
      <c r="A332" s="128" t="s">
        <v>56</v>
      </c>
      <c r="B332" s="129" t="s">
        <v>111</v>
      </c>
      <c r="C332" s="129" t="s">
        <v>349</v>
      </c>
      <c r="D332" s="129"/>
      <c r="E332" s="130">
        <v>2233.3</v>
      </c>
    </row>
    <row r="333" spans="1:5" ht="31.5">
      <c r="A333" s="128" t="s">
        <v>57</v>
      </c>
      <c r="B333" s="129" t="s">
        <v>111</v>
      </c>
      <c r="C333" s="129" t="s">
        <v>354</v>
      </c>
      <c r="D333" s="129"/>
      <c r="E333" s="130">
        <v>33.3</v>
      </c>
    </row>
    <row r="334" spans="1:5" ht="15.75">
      <c r="A334" s="128" t="s">
        <v>588</v>
      </c>
      <c r="B334" s="129" t="s">
        <v>111</v>
      </c>
      <c r="C334" s="129" t="s">
        <v>459</v>
      </c>
      <c r="D334" s="129"/>
      <c r="E334" s="130">
        <v>33.3</v>
      </c>
    </row>
    <row r="335" spans="1:5" ht="15.75">
      <c r="A335" s="131" t="s">
        <v>112</v>
      </c>
      <c r="B335" s="132" t="s">
        <v>111</v>
      </c>
      <c r="C335" s="132" t="s">
        <v>459</v>
      </c>
      <c r="D335" s="132" t="s">
        <v>113</v>
      </c>
      <c r="E335" s="133">
        <v>33.3</v>
      </c>
    </row>
    <row r="336" spans="1:5" ht="15.75">
      <c r="A336" s="128" t="s">
        <v>674</v>
      </c>
      <c r="B336" s="129" t="s">
        <v>111</v>
      </c>
      <c r="C336" s="129" t="s">
        <v>693</v>
      </c>
      <c r="D336" s="129"/>
      <c r="E336" s="130">
        <v>2200</v>
      </c>
    </row>
    <row r="337" spans="1:5" ht="15.75">
      <c r="A337" s="128" t="s">
        <v>675</v>
      </c>
      <c r="B337" s="129" t="s">
        <v>111</v>
      </c>
      <c r="C337" s="129" t="s">
        <v>694</v>
      </c>
      <c r="D337" s="129"/>
      <c r="E337" s="130">
        <v>2200</v>
      </c>
    </row>
    <row r="338" spans="1:5" ht="15.75">
      <c r="A338" s="131" t="s">
        <v>112</v>
      </c>
      <c r="B338" s="132" t="s">
        <v>111</v>
      </c>
      <c r="C338" s="132" t="s">
        <v>694</v>
      </c>
      <c r="D338" s="132" t="s">
        <v>113</v>
      </c>
      <c r="E338" s="133">
        <v>2200</v>
      </c>
    </row>
    <row r="339" spans="1:5" ht="31.5">
      <c r="A339" s="128" t="s">
        <v>394</v>
      </c>
      <c r="B339" s="129" t="s">
        <v>111</v>
      </c>
      <c r="C339" s="129" t="s">
        <v>395</v>
      </c>
      <c r="D339" s="129"/>
      <c r="E339" s="130">
        <v>33.4</v>
      </c>
    </row>
    <row r="340" spans="1:5" ht="15.75">
      <c r="A340" s="128" t="s">
        <v>467</v>
      </c>
      <c r="B340" s="129" t="s">
        <v>111</v>
      </c>
      <c r="C340" s="129" t="s">
        <v>464</v>
      </c>
      <c r="D340" s="129"/>
      <c r="E340" s="130">
        <v>33.4</v>
      </c>
    </row>
    <row r="341" spans="1:5" ht="15.75">
      <c r="A341" s="128" t="s">
        <v>466</v>
      </c>
      <c r="B341" s="129" t="s">
        <v>111</v>
      </c>
      <c r="C341" s="129" t="s">
        <v>465</v>
      </c>
      <c r="D341" s="129"/>
      <c r="E341" s="130">
        <v>33.4</v>
      </c>
    </row>
    <row r="342" spans="1:5" ht="15.75">
      <c r="A342" s="131" t="s">
        <v>112</v>
      </c>
      <c r="B342" s="132" t="s">
        <v>111</v>
      </c>
      <c r="C342" s="132" t="s">
        <v>465</v>
      </c>
      <c r="D342" s="132" t="s">
        <v>113</v>
      </c>
      <c r="E342" s="133">
        <v>33.4</v>
      </c>
    </row>
    <row r="343" spans="1:5" ht="31.5">
      <c r="A343" s="128" t="s">
        <v>398</v>
      </c>
      <c r="B343" s="129" t="s">
        <v>111</v>
      </c>
      <c r="C343" s="129" t="s">
        <v>399</v>
      </c>
      <c r="D343" s="129"/>
      <c r="E343" s="130">
        <v>43826.346</v>
      </c>
    </row>
    <row r="344" spans="1:5" ht="15.75">
      <c r="A344" s="128" t="s">
        <v>409</v>
      </c>
      <c r="B344" s="129" t="s">
        <v>111</v>
      </c>
      <c r="C344" s="129" t="s">
        <v>410</v>
      </c>
      <c r="D344" s="129"/>
      <c r="E344" s="130">
        <v>43826.346</v>
      </c>
    </row>
    <row r="345" spans="1:5" ht="31.5">
      <c r="A345" s="128" t="s">
        <v>116</v>
      </c>
      <c r="B345" s="129" t="s">
        <v>111</v>
      </c>
      <c r="C345" s="129" t="s">
        <v>411</v>
      </c>
      <c r="D345" s="129"/>
      <c r="E345" s="130">
        <v>632.5</v>
      </c>
    </row>
    <row r="346" spans="1:5" ht="31.5">
      <c r="A346" s="128" t="s">
        <v>116</v>
      </c>
      <c r="B346" s="129" t="s">
        <v>111</v>
      </c>
      <c r="C346" s="129" t="s">
        <v>318</v>
      </c>
      <c r="D346" s="129"/>
      <c r="E346" s="130">
        <v>632.5</v>
      </c>
    </row>
    <row r="347" spans="1:5" ht="15.75">
      <c r="A347" s="131" t="s">
        <v>112</v>
      </c>
      <c r="B347" s="132" t="s">
        <v>111</v>
      </c>
      <c r="C347" s="132" t="s">
        <v>318</v>
      </c>
      <c r="D347" s="132" t="s">
        <v>113</v>
      </c>
      <c r="E347" s="133">
        <v>632.5</v>
      </c>
    </row>
    <row r="348" spans="1:5" ht="15.75">
      <c r="A348" s="128" t="s">
        <v>115</v>
      </c>
      <c r="B348" s="129" t="s">
        <v>111</v>
      </c>
      <c r="C348" s="129" t="s">
        <v>319</v>
      </c>
      <c r="D348" s="129"/>
      <c r="E348" s="130">
        <v>22466.91</v>
      </c>
    </row>
    <row r="349" spans="1:5" ht="15.75">
      <c r="A349" s="131" t="s">
        <v>112</v>
      </c>
      <c r="B349" s="132" t="s">
        <v>111</v>
      </c>
      <c r="C349" s="132" t="s">
        <v>319</v>
      </c>
      <c r="D349" s="132" t="s">
        <v>113</v>
      </c>
      <c r="E349" s="133">
        <v>22466.91</v>
      </c>
    </row>
    <row r="350" spans="1:5" ht="15.75">
      <c r="A350" s="128" t="s">
        <v>320</v>
      </c>
      <c r="B350" s="129" t="s">
        <v>111</v>
      </c>
      <c r="C350" s="129" t="s">
        <v>321</v>
      </c>
      <c r="D350" s="129"/>
      <c r="E350" s="130">
        <v>10411.646</v>
      </c>
    </row>
    <row r="351" spans="1:5" ht="47.25">
      <c r="A351" s="131" t="s">
        <v>50</v>
      </c>
      <c r="B351" s="132" t="s">
        <v>111</v>
      </c>
      <c r="C351" s="132" t="s">
        <v>321</v>
      </c>
      <c r="D351" s="132" t="s">
        <v>51</v>
      </c>
      <c r="E351" s="133">
        <v>9993.546</v>
      </c>
    </row>
    <row r="352" spans="1:5" ht="31.5">
      <c r="A352" s="131" t="s">
        <v>550</v>
      </c>
      <c r="B352" s="132" t="s">
        <v>111</v>
      </c>
      <c r="C352" s="132" t="s">
        <v>321</v>
      </c>
      <c r="D352" s="132" t="s">
        <v>52</v>
      </c>
      <c r="E352" s="133">
        <v>416.77</v>
      </c>
    </row>
    <row r="353" spans="1:5" ht="15.75">
      <c r="A353" s="131" t="s">
        <v>54</v>
      </c>
      <c r="B353" s="132" t="s">
        <v>111</v>
      </c>
      <c r="C353" s="132" t="s">
        <v>321</v>
      </c>
      <c r="D353" s="132" t="s">
        <v>55</v>
      </c>
      <c r="E353" s="133">
        <v>1.33</v>
      </c>
    </row>
    <row r="354" spans="1:5" ht="31.5">
      <c r="A354" s="128" t="s">
        <v>463</v>
      </c>
      <c r="B354" s="129" t="s">
        <v>111</v>
      </c>
      <c r="C354" s="129" t="s">
        <v>462</v>
      </c>
      <c r="D354" s="129"/>
      <c r="E354" s="130">
        <v>10315.29</v>
      </c>
    </row>
    <row r="355" spans="1:5" ht="15.75">
      <c r="A355" s="131" t="s">
        <v>112</v>
      </c>
      <c r="B355" s="132" t="s">
        <v>111</v>
      </c>
      <c r="C355" s="132" t="s">
        <v>462</v>
      </c>
      <c r="D355" s="132" t="s">
        <v>113</v>
      </c>
      <c r="E355" s="133">
        <v>10315.29</v>
      </c>
    </row>
    <row r="356" spans="1:5" ht="15.75">
      <c r="A356" s="128" t="s">
        <v>549</v>
      </c>
      <c r="B356" s="129" t="s">
        <v>111</v>
      </c>
      <c r="C356" s="129" t="s">
        <v>434</v>
      </c>
      <c r="D356" s="129"/>
      <c r="E356" s="130">
        <v>1518.46</v>
      </c>
    </row>
    <row r="357" spans="1:5" ht="15.75">
      <c r="A357" s="128" t="s">
        <v>71</v>
      </c>
      <c r="B357" s="129" t="s">
        <v>111</v>
      </c>
      <c r="C357" s="129" t="s">
        <v>435</v>
      </c>
      <c r="D357" s="129"/>
      <c r="E357" s="130">
        <v>1518.46</v>
      </c>
    </row>
    <row r="358" spans="1:5" ht="31.5">
      <c r="A358" s="128" t="s">
        <v>117</v>
      </c>
      <c r="B358" s="129" t="s">
        <v>111</v>
      </c>
      <c r="C358" s="129" t="s">
        <v>322</v>
      </c>
      <c r="D358" s="129"/>
      <c r="E358" s="130">
        <v>1167.9</v>
      </c>
    </row>
    <row r="359" spans="1:5" ht="15.75">
      <c r="A359" s="131" t="s">
        <v>112</v>
      </c>
      <c r="B359" s="132" t="s">
        <v>111</v>
      </c>
      <c r="C359" s="132" t="s">
        <v>322</v>
      </c>
      <c r="D359" s="132" t="s">
        <v>113</v>
      </c>
      <c r="E359" s="133">
        <v>1167.9</v>
      </c>
    </row>
    <row r="360" spans="1:5" ht="31.5">
      <c r="A360" s="128" t="s">
        <v>323</v>
      </c>
      <c r="B360" s="129" t="s">
        <v>111</v>
      </c>
      <c r="C360" s="129" t="s">
        <v>324</v>
      </c>
      <c r="D360" s="129"/>
      <c r="E360" s="130">
        <v>72.1</v>
      </c>
    </row>
    <row r="361" spans="1:5" ht="15.75">
      <c r="A361" s="131" t="s">
        <v>112</v>
      </c>
      <c r="B361" s="132" t="s">
        <v>111</v>
      </c>
      <c r="C361" s="132" t="s">
        <v>324</v>
      </c>
      <c r="D361" s="132" t="s">
        <v>113</v>
      </c>
      <c r="E361" s="133">
        <v>72.1</v>
      </c>
    </row>
    <row r="362" spans="1:5" ht="78.75">
      <c r="A362" s="135" t="s">
        <v>325</v>
      </c>
      <c r="B362" s="129" t="s">
        <v>111</v>
      </c>
      <c r="C362" s="129" t="s">
        <v>326</v>
      </c>
      <c r="D362" s="129"/>
      <c r="E362" s="130">
        <v>4.5</v>
      </c>
    </row>
    <row r="363" spans="1:5" ht="31.5">
      <c r="A363" s="131" t="s">
        <v>550</v>
      </c>
      <c r="B363" s="132" t="s">
        <v>111</v>
      </c>
      <c r="C363" s="132" t="s">
        <v>326</v>
      </c>
      <c r="D363" s="132" t="s">
        <v>52</v>
      </c>
      <c r="E363" s="133">
        <v>4.5</v>
      </c>
    </row>
    <row r="364" spans="1:5" ht="141.75">
      <c r="A364" s="135" t="s">
        <v>327</v>
      </c>
      <c r="B364" s="129" t="s">
        <v>111</v>
      </c>
      <c r="C364" s="129" t="s">
        <v>328</v>
      </c>
      <c r="D364" s="129"/>
      <c r="E364" s="130">
        <v>4.5</v>
      </c>
    </row>
    <row r="365" spans="1:5" ht="31.5">
      <c r="A365" s="131" t="s">
        <v>550</v>
      </c>
      <c r="B365" s="132" t="s">
        <v>111</v>
      </c>
      <c r="C365" s="132" t="s">
        <v>328</v>
      </c>
      <c r="D365" s="132" t="s">
        <v>52</v>
      </c>
      <c r="E365" s="133">
        <v>4.5</v>
      </c>
    </row>
    <row r="366" spans="1:5" ht="94.5">
      <c r="A366" s="135" t="s">
        <v>557</v>
      </c>
      <c r="B366" s="129" t="s">
        <v>111</v>
      </c>
      <c r="C366" s="129" t="s">
        <v>329</v>
      </c>
      <c r="D366" s="129"/>
      <c r="E366" s="130">
        <v>259.46</v>
      </c>
    </row>
    <row r="367" spans="1:5" ht="15.75">
      <c r="A367" s="131" t="s">
        <v>112</v>
      </c>
      <c r="B367" s="132" t="s">
        <v>111</v>
      </c>
      <c r="C367" s="132" t="s">
        <v>329</v>
      </c>
      <c r="D367" s="132" t="s">
        <v>113</v>
      </c>
      <c r="E367" s="133">
        <v>259.46</v>
      </c>
    </row>
    <row r="368" spans="1:5" ht="78.75">
      <c r="A368" s="135" t="s">
        <v>471</v>
      </c>
      <c r="B368" s="129" t="s">
        <v>111</v>
      </c>
      <c r="C368" s="129" t="s">
        <v>330</v>
      </c>
      <c r="D368" s="129"/>
      <c r="E368" s="130">
        <v>10</v>
      </c>
    </row>
    <row r="369" spans="1:5" ht="31.5">
      <c r="A369" s="131" t="s">
        <v>550</v>
      </c>
      <c r="B369" s="132" t="s">
        <v>111</v>
      </c>
      <c r="C369" s="132" t="s">
        <v>330</v>
      </c>
      <c r="D369" s="132" t="s">
        <v>52</v>
      </c>
      <c r="E369" s="133">
        <v>10</v>
      </c>
    </row>
  </sheetData>
  <sheetProtection/>
  <mergeCells count="7">
    <mergeCell ref="A15:A16"/>
    <mergeCell ref="B15:B16"/>
    <mergeCell ref="C15:C16"/>
    <mergeCell ref="D15:D16"/>
    <mergeCell ref="E15:E16"/>
    <mergeCell ref="A10:C10"/>
    <mergeCell ref="A12:E12"/>
  </mergeCells>
  <printOptions/>
  <pageMargins left="0.984251968503937" right="0.1968503937007874" top="0.1968503937007874" bottom="0.1968503937007874" header="0.5118110236220472" footer="0.5118110236220472"/>
  <pageSetup fitToHeight="25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E326"/>
  <sheetViews>
    <sheetView zoomScalePageLayoutView="0" workbookViewId="0" topLeftCell="A1">
      <selection activeCell="C143" sqref="C143"/>
    </sheetView>
  </sheetViews>
  <sheetFormatPr defaultColWidth="9.00390625" defaultRowHeight="12.75"/>
  <cols>
    <col min="1" max="1" width="105.25390625" style="0" customWidth="1"/>
    <col min="2" max="2" width="16.75390625" style="0" customWidth="1"/>
    <col min="3" max="3" width="12.75390625" style="0" customWidth="1"/>
    <col min="4" max="4" width="16.375" style="0" customWidth="1"/>
    <col min="5" max="5" width="11.00390625" style="0" bestFit="1" customWidth="1"/>
  </cols>
  <sheetData>
    <row r="1" ht="18.75">
      <c r="D1" s="41" t="s">
        <v>652</v>
      </c>
    </row>
    <row r="2" ht="18.75">
      <c r="D2" s="41" t="s">
        <v>480</v>
      </c>
    </row>
    <row r="3" ht="18.75">
      <c r="D3" s="41" t="s">
        <v>36</v>
      </c>
    </row>
    <row r="4" ht="18.75">
      <c r="D4" s="41" t="s">
        <v>699</v>
      </c>
    </row>
    <row r="5" ht="18.75">
      <c r="D5" s="41"/>
    </row>
    <row r="6" ht="18.75">
      <c r="D6" s="41" t="s">
        <v>653</v>
      </c>
    </row>
    <row r="7" ht="18.75">
      <c r="D7" s="41" t="s">
        <v>480</v>
      </c>
    </row>
    <row r="8" ht="18.75">
      <c r="D8" s="41" t="s">
        <v>36</v>
      </c>
    </row>
    <row r="9" ht="18.75">
      <c r="D9" s="41" t="s">
        <v>519</v>
      </c>
    </row>
    <row r="11" spans="1:4" ht="62.25" customHeight="1">
      <c r="A11" s="151" t="s">
        <v>469</v>
      </c>
      <c r="B11" s="151"/>
      <c r="C11" s="151"/>
      <c r="D11" s="151"/>
    </row>
    <row r="13" spans="1:4" ht="37.5">
      <c r="A13" s="92"/>
      <c r="B13" s="92"/>
      <c r="C13" s="92"/>
      <c r="D13" s="92" t="s">
        <v>589</v>
      </c>
    </row>
    <row r="14" spans="1:4" ht="12.75">
      <c r="A14" s="142" t="s">
        <v>45</v>
      </c>
      <c r="B14" s="142" t="s">
        <v>46</v>
      </c>
      <c r="C14" s="142" t="s">
        <v>47</v>
      </c>
      <c r="D14" s="142" t="s">
        <v>178</v>
      </c>
    </row>
    <row r="15" spans="1:4" ht="12.75">
      <c r="A15" s="142"/>
      <c r="B15" s="142" t="s">
        <v>143</v>
      </c>
      <c r="C15" s="142" t="s">
        <v>144</v>
      </c>
      <c r="D15" s="142"/>
    </row>
    <row r="16" spans="1:4" s="94" customFormat="1" ht="12.75">
      <c r="A16" s="93">
        <v>1</v>
      </c>
      <c r="B16" s="93">
        <v>2</v>
      </c>
      <c r="C16" s="93">
        <v>3</v>
      </c>
      <c r="D16" s="93">
        <v>4</v>
      </c>
    </row>
    <row r="17" spans="1:5" ht="15.75">
      <c r="A17" s="136" t="s">
        <v>145</v>
      </c>
      <c r="B17" s="137"/>
      <c r="C17" s="137"/>
      <c r="D17" s="103">
        <v>593654.733</v>
      </c>
      <c r="E17" s="86"/>
    </row>
    <row r="18" spans="1:4" ht="15.75">
      <c r="A18" s="138" t="s">
        <v>334</v>
      </c>
      <c r="B18" s="139" t="s">
        <v>335</v>
      </c>
      <c r="C18" s="139"/>
      <c r="D18" s="140">
        <v>1198.6</v>
      </c>
    </row>
    <row r="19" spans="1:4" ht="15.75">
      <c r="A19" s="90" t="s">
        <v>336</v>
      </c>
      <c r="B19" s="84" t="s">
        <v>337</v>
      </c>
      <c r="C19" s="84"/>
      <c r="D19" s="75">
        <v>933.3</v>
      </c>
    </row>
    <row r="20" spans="1:4" ht="31.5">
      <c r="A20" s="90" t="s">
        <v>222</v>
      </c>
      <c r="B20" s="84" t="s">
        <v>223</v>
      </c>
      <c r="C20" s="84"/>
      <c r="D20" s="75">
        <v>833.3</v>
      </c>
    </row>
    <row r="21" spans="1:4" ht="31.5">
      <c r="A21" s="90" t="s">
        <v>685</v>
      </c>
      <c r="B21" s="84" t="s">
        <v>223</v>
      </c>
      <c r="C21" s="84" t="s">
        <v>113</v>
      </c>
      <c r="D21" s="75">
        <v>833.3</v>
      </c>
    </row>
    <row r="22" spans="1:4" ht="31.5">
      <c r="A22" s="90" t="s">
        <v>224</v>
      </c>
      <c r="B22" s="84" t="s">
        <v>225</v>
      </c>
      <c r="C22" s="84"/>
      <c r="D22" s="75">
        <v>100</v>
      </c>
    </row>
    <row r="23" spans="1:4" ht="31.5">
      <c r="A23" s="90" t="s">
        <v>686</v>
      </c>
      <c r="B23" s="84" t="s">
        <v>225</v>
      </c>
      <c r="C23" s="84" t="s">
        <v>113</v>
      </c>
      <c r="D23" s="75">
        <v>100</v>
      </c>
    </row>
    <row r="24" spans="1:4" ht="31.5">
      <c r="A24" s="90" t="s">
        <v>558</v>
      </c>
      <c r="B24" s="84" t="s">
        <v>338</v>
      </c>
      <c r="C24" s="84"/>
      <c r="D24" s="75">
        <v>32</v>
      </c>
    </row>
    <row r="25" spans="1:4" ht="31.5">
      <c r="A25" s="90" t="s">
        <v>77</v>
      </c>
      <c r="B25" s="84" t="s">
        <v>267</v>
      </c>
      <c r="C25" s="84"/>
      <c r="D25" s="75">
        <v>32</v>
      </c>
    </row>
    <row r="26" spans="1:4" ht="47.25">
      <c r="A26" s="90" t="s">
        <v>590</v>
      </c>
      <c r="B26" s="84" t="s">
        <v>267</v>
      </c>
      <c r="C26" s="84" t="s">
        <v>52</v>
      </c>
      <c r="D26" s="75">
        <v>32</v>
      </c>
    </row>
    <row r="27" spans="1:4" ht="31.5">
      <c r="A27" s="90" t="s">
        <v>586</v>
      </c>
      <c r="B27" s="84" t="s">
        <v>339</v>
      </c>
      <c r="C27" s="84"/>
      <c r="D27" s="75">
        <v>66.4</v>
      </c>
    </row>
    <row r="28" spans="1:4" ht="15.75">
      <c r="A28" s="90" t="s">
        <v>660</v>
      </c>
      <c r="B28" s="84" t="s">
        <v>661</v>
      </c>
      <c r="C28" s="84"/>
      <c r="D28" s="75">
        <v>66.4</v>
      </c>
    </row>
    <row r="29" spans="1:4" ht="31.5">
      <c r="A29" s="90" t="s">
        <v>820</v>
      </c>
      <c r="B29" s="84" t="s">
        <v>661</v>
      </c>
      <c r="C29" s="84" t="s">
        <v>55</v>
      </c>
      <c r="D29" s="75">
        <v>66.4</v>
      </c>
    </row>
    <row r="30" spans="1:4" ht="15.75">
      <c r="A30" s="90" t="s">
        <v>340</v>
      </c>
      <c r="B30" s="84" t="s">
        <v>341</v>
      </c>
      <c r="C30" s="84"/>
      <c r="D30" s="75">
        <v>133.6</v>
      </c>
    </row>
    <row r="31" spans="1:4" ht="15.75">
      <c r="A31" s="90" t="s">
        <v>450</v>
      </c>
      <c r="B31" s="84" t="s">
        <v>451</v>
      </c>
      <c r="C31" s="84"/>
      <c r="D31" s="75">
        <v>33.6</v>
      </c>
    </row>
    <row r="32" spans="1:4" ht="31.5">
      <c r="A32" s="90" t="s">
        <v>591</v>
      </c>
      <c r="B32" s="84" t="s">
        <v>451</v>
      </c>
      <c r="C32" s="84" t="s">
        <v>52</v>
      </c>
      <c r="D32" s="75">
        <v>33.6</v>
      </c>
    </row>
    <row r="33" spans="1:4" ht="15.75">
      <c r="A33" s="90"/>
      <c r="B33" s="84" t="s">
        <v>814</v>
      </c>
      <c r="C33" s="84"/>
      <c r="D33" s="75">
        <v>100</v>
      </c>
    </row>
    <row r="34" spans="1:4" ht="31.5">
      <c r="A34" s="90" t="s">
        <v>226</v>
      </c>
      <c r="B34" s="84" t="s">
        <v>227</v>
      </c>
      <c r="C34" s="84"/>
      <c r="D34" s="75">
        <v>100</v>
      </c>
    </row>
    <row r="35" spans="1:4" ht="47.25">
      <c r="A35" s="90" t="s">
        <v>342</v>
      </c>
      <c r="B35" s="84" t="s">
        <v>227</v>
      </c>
      <c r="C35" s="84" t="s">
        <v>55</v>
      </c>
      <c r="D35" s="75">
        <v>100</v>
      </c>
    </row>
    <row r="36" spans="1:4" ht="15.75">
      <c r="A36" s="90" t="s">
        <v>587</v>
      </c>
      <c r="B36" s="84" t="s">
        <v>343</v>
      </c>
      <c r="C36" s="84"/>
      <c r="D36" s="75">
        <v>33.3</v>
      </c>
    </row>
    <row r="37" spans="1:4" ht="15.75">
      <c r="A37" s="90" t="s">
        <v>687</v>
      </c>
      <c r="B37" s="84" t="s">
        <v>452</v>
      </c>
      <c r="C37" s="84"/>
      <c r="D37" s="75">
        <v>33.3</v>
      </c>
    </row>
    <row r="38" spans="1:4" ht="15.75">
      <c r="A38" s="90" t="s">
        <v>688</v>
      </c>
      <c r="B38" s="84" t="s">
        <v>452</v>
      </c>
      <c r="C38" s="84" t="s">
        <v>113</v>
      </c>
      <c r="D38" s="75">
        <v>33.3</v>
      </c>
    </row>
    <row r="39" spans="1:4" ht="15.75">
      <c r="A39" s="138" t="s">
        <v>92</v>
      </c>
      <c r="B39" s="139" t="s">
        <v>344</v>
      </c>
      <c r="C39" s="139"/>
      <c r="D39" s="140">
        <v>34635.602</v>
      </c>
    </row>
    <row r="40" spans="1:4" ht="31.5">
      <c r="A40" s="90" t="s">
        <v>345</v>
      </c>
      <c r="B40" s="84" t="s">
        <v>346</v>
      </c>
      <c r="C40" s="84"/>
      <c r="D40" s="75">
        <v>34635.602</v>
      </c>
    </row>
    <row r="41" spans="1:4" ht="15.75">
      <c r="A41" s="90" t="s">
        <v>228</v>
      </c>
      <c r="B41" s="84" t="s">
        <v>229</v>
      </c>
      <c r="C41" s="84"/>
      <c r="D41" s="75">
        <v>16333.7</v>
      </c>
    </row>
    <row r="42" spans="1:4" ht="31.5">
      <c r="A42" s="90" t="s">
        <v>592</v>
      </c>
      <c r="B42" s="84" t="s">
        <v>229</v>
      </c>
      <c r="C42" s="84" t="s">
        <v>52</v>
      </c>
      <c r="D42" s="75">
        <v>3964.3</v>
      </c>
    </row>
    <row r="43" spans="1:4" ht="31.5">
      <c r="A43" s="90" t="s">
        <v>347</v>
      </c>
      <c r="B43" s="84" t="s">
        <v>229</v>
      </c>
      <c r="C43" s="84" t="s">
        <v>113</v>
      </c>
      <c r="D43" s="75">
        <v>35.7</v>
      </c>
    </row>
    <row r="44" spans="1:4" ht="15.75">
      <c r="A44" s="90" t="s">
        <v>230</v>
      </c>
      <c r="B44" s="84" t="s">
        <v>231</v>
      </c>
      <c r="C44" s="84"/>
      <c r="D44" s="75">
        <v>12333.7</v>
      </c>
    </row>
    <row r="45" spans="1:4" ht="31.5">
      <c r="A45" s="90" t="s">
        <v>593</v>
      </c>
      <c r="B45" s="84" t="s">
        <v>231</v>
      </c>
      <c r="C45" s="84" t="s">
        <v>52</v>
      </c>
      <c r="D45" s="75">
        <v>8799.4</v>
      </c>
    </row>
    <row r="46" spans="1:4" ht="31.5">
      <c r="A46" s="90" t="s">
        <v>348</v>
      </c>
      <c r="B46" s="84" t="s">
        <v>231</v>
      </c>
      <c r="C46" s="84" t="s">
        <v>113</v>
      </c>
      <c r="D46" s="75">
        <v>3534.3</v>
      </c>
    </row>
    <row r="47" spans="1:4" ht="15.75">
      <c r="A47" s="90" t="s">
        <v>232</v>
      </c>
      <c r="B47" s="84" t="s">
        <v>233</v>
      </c>
      <c r="C47" s="84"/>
      <c r="D47" s="75">
        <v>16563.402</v>
      </c>
    </row>
    <row r="48" spans="1:4" ht="31.5">
      <c r="A48" s="90" t="s">
        <v>594</v>
      </c>
      <c r="B48" s="84" t="s">
        <v>233</v>
      </c>
      <c r="C48" s="84" t="s">
        <v>52</v>
      </c>
      <c r="D48" s="75">
        <v>16563.402</v>
      </c>
    </row>
    <row r="49" spans="1:4" ht="15.75">
      <c r="A49" s="90" t="s">
        <v>114</v>
      </c>
      <c r="B49" s="84" t="s">
        <v>234</v>
      </c>
      <c r="C49" s="84"/>
      <c r="D49" s="75">
        <v>433.5</v>
      </c>
    </row>
    <row r="50" spans="1:4" ht="31.5">
      <c r="A50" s="90" t="s">
        <v>595</v>
      </c>
      <c r="B50" s="84" t="s">
        <v>234</v>
      </c>
      <c r="C50" s="84" t="s">
        <v>52</v>
      </c>
      <c r="D50" s="75">
        <v>21.7</v>
      </c>
    </row>
    <row r="51" spans="1:4" ht="15.75">
      <c r="A51" s="90" t="s">
        <v>235</v>
      </c>
      <c r="B51" s="84" t="s">
        <v>236</v>
      </c>
      <c r="C51" s="84"/>
      <c r="D51" s="75">
        <v>411.8</v>
      </c>
    </row>
    <row r="52" spans="1:4" ht="31.5">
      <c r="A52" s="90" t="s">
        <v>596</v>
      </c>
      <c r="B52" s="84" t="s">
        <v>236</v>
      </c>
      <c r="C52" s="84" t="s">
        <v>52</v>
      </c>
      <c r="D52" s="75">
        <v>411.8</v>
      </c>
    </row>
    <row r="53" spans="1:4" ht="31.5">
      <c r="A53" s="90" t="s">
        <v>314</v>
      </c>
      <c r="B53" s="84" t="s">
        <v>315</v>
      </c>
      <c r="C53" s="84"/>
      <c r="D53" s="75">
        <v>1300</v>
      </c>
    </row>
    <row r="54" spans="1:4" ht="31.5">
      <c r="A54" s="90" t="s">
        <v>597</v>
      </c>
      <c r="B54" s="84" t="s">
        <v>315</v>
      </c>
      <c r="C54" s="84" t="s">
        <v>113</v>
      </c>
      <c r="D54" s="75">
        <v>1300</v>
      </c>
    </row>
    <row r="55" spans="1:4" ht="15.75">
      <c r="A55" s="90" t="s">
        <v>659</v>
      </c>
      <c r="B55" s="84" t="s">
        <v>658</v>
      </c>
      <c r="C55" s="84"/>
      <c r="D55" s="75">
        <v>5</v>
      </c>
    </row>
    <row r="56" spans="1:4" ht="31.5">
      <c r="A56" s="90" t="s">
        <v>689</v>
      </c>
      <c r="B56" s="84" t="s">
        <v>658</v>
      </c>
      <c r="C56" s="84" t="s">
        <v>52</v>
      </c>
      <c r="D56" s="75">
        <v>5</v>
      </c>
    </row>
    <row r="57" spans="1:4" ht="31.5">
      <c r="A57" s="138" t="s">
        <v>56</v>
      </c>
      <c r="B57" s="139" t="s">
        <v>349</v>
      </c>
      <c r="C57" s="139"/>
      <c r="D57" s="140">
        <v>17108.406</v>
      </c>
    </row>
    <row r="58" spans="1:4" ht="15.75">
      <c r="A58" s="90" t="s">
        <v>350</v>
      </c>
      <c r="B58" s="84" t="s">
        <v>351</v>
      </c>
      <c r="C58" s="84"/>
      <c r="D58" s="75">
        <v>12651.541</v>
      </c>
    </row>
    <row r="59" spans="1:4" ht="15.75">
      <c r="A59" s="90" t="s">
        <v>551</v>
      </c>
      <c r="B59" s="84" t="s">
        <v>352</v>
      </c>
      <c r="C59" s="84"/>
      <c r="D59" s="75">
        <v>3767.237</v>
      </c>
    </row>
    <row r="60" spans="1:4" ht="47.25">
      <c r="A60" s="90" t="s">
        <v>690</v>
      </c>
      <c r="B60" s="84" t="s">
        <v>666</v>
      </c>
      <c r="C60" s="84"/>
      <c r="D60" s="75">
        <v>1042.837</v>
      </c>
    </row>
    <row r="61" spans="1:4" ht="63">
      <c r="A61" s="85" t="s">
        <v>821</v>
      </c>
      <c r="B61" s="84" t="s">
        <v>666</v>
      </c>
      <c r="C61" s="84" t="s">
        <v>58</v>
      </c>
      <c r="D61" s="75">
        <v>1042.837</v>
      </c>
    </row>
    <row r="62" spans="1:4" ht="47.25">
      <c r="A62" s="90" t="s">
        <v>691</v>
      </c>
      <c r="B62" s="84" t="s">
        <v>665</v>
      </c>
      <c r="C62" s="84"/>
      <c r="D62" s="75">
        <v>724.4</v>
      </c>
    </row>
    <row r="63" spans="1:4" ht="63">
      <c r="A63" s="85" t="s">
        <v>822</v>
      </c>
      <c r="B63" s="84" t="s">
        <v>665</v>
      </c>
      <c r="C63" s="84" t="s">
        <v>58</v>
      </c>
      <c r="D63" s="75">
        <v>724.4</v>
      </c>
    </row>
    <row r="64" spans="1:4" ht="47.25">
      <c r="A64" s="90" t="s">
        <v>552</v>
      </c>
      <c r="B64" s="84" t="s">
        <v>453</v>
      </c>
      <c r="C64" s="84"/>
      <c r="D64" s="75">
        <v>2000</v>
      </c>
    </row>
    <row r="65" spans="1:4" ht="63">
      <c r="A65" s="85" t="s">
        <v>598</v>
      </c>
      <c r="B65" s="84" t="s">
        <v>453</v>
      </c>
      <c r="C65" s="84" t="s">
        <v>58</v>
      </c>
      <c r="D65" s="75">
        <v>2000</v>
      </c>
    </row>
    <row r="66" spans="1:4" ht="47.25">
      <c r="A66" s="90" t="s">
        <v>282</v>
      </c>
      <c r="B66" s="84" t="s">
        <v>283</v>
      </c>
      <c r="C66" s="84"/>
      <c r="D66" s="75">
        <v>600</v>
      </c>
    </row>
    <row r="67" spans="1:4" ht="63">
      <c r="A67" s="85" t="s">
        <v>599</v>
      </c>
      <c r="B67" s="84" t="s">
        <v>283</v>
      </c>
      <c r="C67" s="84" t="s">
        <v>52</v>
      </c>
      <c r="D67" s="75">
        <v>600</v>
      </c>
    </row>
    <row r="68" spans="1:4" ht="15.75">
      <c r="A68" s="90" t="s">
        <v>93</v>
      </c>
      <c r="B68" s="84" t="s">
        <v>284</v>
      </c>
      <c r="C68" s="84"/>
      <c r="D68" s="75">
        <v>100</v>
      </c>
    </row>
    <row r="69" spans="1:4" ht="31.5">
      <c r="A69" s="90" t="s">
        <v>600</v>
      </c>
      <c r="B69" s="84" t="s">
        <v>284</v>
      </c>
      <c r="C69" s="84" t="s">
        <v>52</v>
      </c>
      <c r="D69" s="75">
        <v>100</v>
      </c>
    </row>
    <row r="70" spans="1:4" ht="15.75">
      <c r="A70" s="90"/>
      <c r="B70" s="84" t="s">
        <v>817</v>
      </c>
      <c r="C70" s="84"/>
      <c r="D70" s="75">
        <v>744.804</v>
      </c>
    </row>
    <row r="71" spans="1:4" ht="47.25">
      <c r="A71" s="90" t="s">
        <v>285</v>
      </c>
      <c r="B71" s="84" t="s">
        <v>286</v>
      </c>
      <c r="C71" s="84"/>
      <c r="D71" s="75">
        <v>744.804</v>
      </c>
    </row>
    <row r="72" spans="1:4" ht="63">
      <c r="A72" s="85" t="s">
        <v>353</v>
      </c>
      <c r="B72" s="84" t="s">
        <v>286</v>
      </c>
      <c r="C72" s="84" t="s">
        <v>63</v>
      </c>
      <c r="D72" s="75">
        <v>744.804</v>
      </c>
    </row>
    <row r="73" spans="1:4" ht="47.25">
      <c r="A73" s="90" t="s">
        <v>570</v>
      </c>
      <c r="B73" s="84" t="s">
        <v>571</v>
      </c>
      <c r="C73" s="84"/>
      <c r="D73" s="75">
        <v>7439.5</v>
      </c>
    </row>
    <row r="74" spans="1:4" ht="78.75">
      <c r="A74" s="85" t="s">
        <v>94</v>
      </c>
      <c r="B74" s="84" t="s">
        <v>477</v>
      </c>
      <c r="C74" s="84"/>
      <c r="D74" s="75">
        <v>7439.5</v>
      </c>
    </row>
    <row r="75" spans="1:4" ht="94.5">
      <c r="A75" s="85" t="s">
        <v>601</v>
      </c>
      <c r="B75" s="84" t="s">
        <v>477</v>
      </c>
      <c r="C75" s="84" t="s">
        <v>58</v>
      </c>
      <c r="D75" s="75">
        <v>7439.5</v>
      </c>
    </row>
    <row r="76" spans="1:4" ht="15.75">
      <c r="A76" s="90" t="s">
        <v>57</v>
      </c>
      <c r="B76" s="84" t="s">
        <v>354</v>
      </c>
      <c r="C76" s="84"/>
      <c r="D76" s="75">
        <v>1956.865</v>
      </c>
    </row>
    <row r="77" spans="1:4" ht="15.75">
      <c r="A77" s="90" t="s">
        <v>95</v>
      </c>
      <c r="B77" s="84" t="s">
        <v>287</v>
      </c>
      <c r="C77" s="84"/>
      <c r="D77" s="75">
        <v>474.3</v>
      </c>
    </row>
    <row r="78" spans="1:4" ht="31.5">
      <c r="A78" s="90" t="s">
        <v>602</v>
      </c>
      <c r="B78" s="84" t="s">
        <v>287</v>
      </c>
      <c r="C78" s="84" t="s">
        <v>52</v>
      </c>
      <c r="D78" s="75">
        <v>474.3</v>
      </c>
    </row>
    <row r="79" spans="1:4" ht="15.75">
      <c r="A79" s="90" t="s">
        <v>657</v>
      </c>
      <c r="B79" s="84" t="s">
        <v>692</v>
      </c>
      <c r="C79" s="84"/>
      <c r="D79" s="75">
        <v>1449.265</v>
      </c>
    </row>
    <row r="80" spans="1:4" ht="31.5">
      <c r="A80" s="90" t="s">
        <v>823</v>
      </c>
      <c r="B80" s="84" t="s">
        <v>692</v>
      </c>
      <c r="C80" s="84" t="s">
        <v>52</v>
      </c>
      <c r="D80" s="75">
        <v>1449.265</v>
      </c>
    </row>
    <row r="81" spans="1:4" ht="15.75">
      <c r="A81" s="90" t="s">
        <v>588</v>
      </c>
      <c r="B81" s="84" t="s">
        <v>459</v>
      </c>
      <c r="C81" s="84"/>
      <c r="D81" s="75">
        <v>33.3</v>
      </c>
    </row>
    <row r="82" spans="1:4" ht="15.75">
      <c r="A82" s="90" t="s">
        <v>603</v>
      </c>
      <c r="B82" s="84" t="s">
        <v>459</v>
      </c>
      <c r="C82" s="84" t="s">
        <v>113</v>
      </c>
      <c r="D82" s="75">
        <v>33.3</v>
      </c>
    </row>
    <row r="83" spans="1:4" ht="15.75">
      <c r="A83" s="90" t="s">
        <v>815</v>
      </c>
      <c r="B83" s="84" t="s">
        <v>355</v>
      </c>
      <c r="C83" s="84"/>
      <c r="D83" s="75">
        <v>300</v>
      </c>
    </row>
    <row r="84" spans="1:4" ht="15.75">
      <c r="A84" s="90" t="s">
        <v>316</v>
      </c>
      <c r="B84" s="84" t="s">
        <v>317</v>
      </c>
      <c r="C84" s="84"/>
      <c r="D84" s="75">
        <v>200</v>
      </c>
    </row>
    <row r="85" spans="1:4" ht="31.5">
      <c r="A85" s="90" t="s">
        <v>604</v>
      </c>
      <c r="B85" s="84" t="s">
        <v>317</v>
      </c>
      <c r="C85" s="84" t="s">
        <v>52</v>
      </c>
      <c r="D85" s="75">
        <v>200</v>
      </c>
    </row>
    <row r="86" spans="1:4" ht="15.75">
      <c r="A86" s="90" t="s">
        <v>461</v>
      </c>
      <c r="B86" s="84" t="s">
        <v>460</v>
      </c>
      <c r="C86" s="84"/>
      <c r="D86" s="75">
        <v>100</v>
      </c>
    </row>
    <row r="87" spans="1:4" ht="31.5">
      <c r="A87" s="90" t="s">
        <v>605</v>
      </c>
      <c r="B87" s="84" t="s">
        <v>460</v>
      </c>
      <c r="C87" s="84" t="s">
        <v>52</v>
      </c>
      <c r="D87" s="75">
        <v>100</v>
      </c>
    </row>
    <row r="88" spans="1:4" ht="15.75">
      <c r="A88" s="90" t="s">
        <v>674</v>
      </c>
      <c r="B88" s="84" t="s">
        <v>693</v>
      </c>
      <c r="C88" s="84"/>
      <c r="D88" s="75">
        <v>2200</v>
      </c>
    </row>
    <row r="89" spans="1:4" ht="15.75">
      <c r="A89" s="90" t="s">
        <v>675</v>
      </c>
      <c r="B89" s="84" t="s">
        <v>694</v>
      </c>
      <c r="C89" s="84"/>
      <c r="D89" s="75">
        <v>2200</v>
      </c>
    </row>
    <row r="90" spans="1:4" ht="15.75">
      <c r="A90" s="90" t="s">
        <v>824</v>
      </c>
      <c r="B90" s="84" t="s">
        <v>694</v>
      </c>
      <c r="C90" s="84" t="s">
        <v>113</v>
      </c>
      <c r="D90" s="75">
        <v>2200</v>
      </c>
    </row>
    <row r="91" spans="1:4" ht="15.75">
      <c r="A91" s="138" t="s">
        <v>97</v>
      </c>
      <c r="B91" s="139" t="s">
        <v>356</v>
      </c>
      <c r="C91" s="139"/>
      <c r="D91" s="140">
        <v>353278.605</v>
      </c>
    </row>
    <row r="92" spans="1:4" ht="15.75">
      <c r="A92" s="90" t="s">
        <v>98</v>
      </c>
      <c r="B92" s="84" t="s">
        <v>357</v>
      </c>
      <c r="C92" s="84"/>
      <c r="D92" s="75">
        <v>121066.409</v>
      </c>
    </row>
    <row r="93" spans="1:4" ht="31.5">
      <c r="A93" s="90" t="s">
        <v>99</v>
      </c>
      <c r="B93" s="84" t="s">
        <v>290</v>
      </c>
      <c r="C93" s="84"/>
      <c r="D93" s="75">
        <v>112417.209</v>
      </c>
    </row>
    <row r="94" spans="1:4" ht="47.25">
      <c r="A94" s="90" t="s">
        <v>372</v>
      </c>
      <c r="B94" s="84" t="s">
        <v>290</v>
      </c>
      <c r="C94" s="84" t="s">
        <v>74</v>
      </c>
      <c r="D94" s="75">
        <v>37895.209</v>
      </c>
    </row>
    <row r="95" spans="1:4" ht="31.5">
      <c r="A95" s="90" t="s">
        <v>146</v>
      </c>
      <c r="B95" s="84" t="s">
        <v>291</v>
      </c>
      <c r="C95" s="84"/>
      <c r="D95" s="75">
        <v>74522</v>
      </c>
    </row>
    <row r="96" spans="1:4" ht="47.25">
      <c r="A96" s="90" t="s">
        <v>358</v>
      </c>
      <c r="B96" s="84" t="s">
        <v>291</v>
      </c>
      <c r="C96" s="84" t="s">
        <v>74</v>
      </c>
      <c r="D96" s="75">
        <v>74522</v>
      </c>
    </row>
    <row r="97" spans="1:4" ht="47.25">
      <c r="A97" s="90" t="s">
        <v>177</v>
      </c>
      <c r="B97" s="84" t="s">
        <v>359</v>
      </c>
      <c r="C97" s="84"/>
      <c r="D97" s="75">
        <v>4544</v>
      </c>
    </row>
    <row r="98" spans="1:4" ht="47.25">
      <c r="A98" s="90" t="s">
        <v>177</v>
      </c>
      <c r="B98" s="84" t="s">
        <v>292</v>
      </c>
      <c r="C98" s="84"/>
      <c r="D98" s="75">
        <v>4544</v>
      </c>
    </row>
    <row r="99" spans="1:4" ht="63">
      <c r="A99" s="85" t="s">
        <v>360</v>
      </c>
      <c r="B99" s="84" t="s">
        <v>292</v>
      </c>
      <c r="C99" s="84" t="s">
        <v>74</v>
      </c>
      <c r="D99" s="75">
        <v>4544</v>
      </c>
    </row>
    <row r="100" spans="1:4" ht="15.75">
      <c r="A100" s="90" t="s">
        <v>103</v>
      </c>
      <c r="B100" s="84" t="s">
        <v>293</v>
      </c>
      <c r="C100" s="84"/>
      <c r="D100" s="75">
        <v>2500</v>
      </c>
    </row>
    <row r="101" spans="1:4" ht="31.5">
      <c r="A101" s="90" t="s">
        <v>361</v>
      </c>
      <c r="B101" s="84" t="s">
        <v>293</v>
      </c>
      <c r="C101" s="84" t="s">
        <v>74</v>
      </c>
      <c r="D101" s="75">
        <v>2500</v>
      </c>
    </row>
    <row r="102" spans="1:4" ht="15.75">
      <c r="A102" s="90" t="s">
        <v>100</v>
      </c>
      <c r="B102" s="84" t="s">
        <v>294</v>
      </c>
      <c r="C102" s="84"/>
      <c r="D102" s="75">
        <v>800</v>
      </c>
    </row>
    <row r="103" spans="1:4" ht="31.5">
      <c r="A103" s="90" t="s">
        <v>362</v>
      </c>
      <c r="B103" s="84" t="s">
        <v>294</v>
      </c>
      <c r="C103" s="84" t="s">
        <v>74</v>
      </c>
      <c r="D103" s="75">
        <v>800</v>
      </c>
    </row>
    <row r="104" spans="1:4" ht="15.75">
      <c r="A104" s="90" t="s">
        <v>101</v>
      </c>
      <c r="B104" s="84" t="s">
        <v>295</v>
      </c>
      <c r="C104" s="84"/>
      <c r="D104" s="75">
        <v>600</v>
      </c>
    </row>
    <row r="105" spans="1:4" ht="47.25">
      <c r="A105" s="90" t="s">
        <v>363</v>
      </c>
      <c r="B105" s="84" t="s">
        <v>295</v>
      </c>
      <c r="C105" s="84" t="s">
        <v>74</v>
      </c>
      <c r="D105" s="75">
        <v>600</v>
      </c>
    </row>
    <row r="106" spans="1:4" ht="15.75">
      <c r="A106" s="90" t="s">
        <v>102</v>
      </c>
      <c r="B106" s="84" t="s">
        <v>296</v>
      </c>
      <c r="C106" s="84"/>
      <c r="D106" s="75">
        <v>5</v>
      </c>
    </row>
    <row r="107" spans="1:4" ht="31.5">
      <c r="A107" s="90" t="s">
        <v>606</v>
      </c>
      <c r="B107" s="84" t="s">
        <v>296</v>
      </c>
      <c r="C107" s="84" t="s">
        <v>52</v>
      </c>
      <c r="D107" s="75">
        <v>5</v>
      </c>
    </row>
    <row r="108" spans="1:4" ht="15.75">
      <c r="A108" s="90" t="s">
        <v>668</v>
      </c>
      <c r="B108" s="84" t="s">
        <v>667</v>
      </c>
      <c r="C108" s="84"/>
      <c r="D108" s="75">
        <v>86.7</v>
      </c>
    </row>
    <row r="109" spans="1:4" ht="47.25">
      <c r="A109" s="90" t="s">
        <v>825</v>
      </c>
      <c r="B109" s="84" t="s">
        <v>667</v>
      </c>
      <c r="C109" s="84" t="s">
        <v>74</v>
      </c>
      <c r="D109" s="75">
        <v>86.7</v>
      </c>
    </row>
    <row r="110" spans="1:4" ht="15.75">
      <c r="A110" s="90" t="s">
        <v>181</v>
      </c>
      <c r="B110" s="84" t="s">
        <v>297</v>
      </c>
      <c r="C110" s="84"/>
      <c r="D110" s="75">
        <v>113.5</v>
      </c>
    </row>
    <row r="111" spans="1:4" ht="31.5">
      <c r="A111" s="90" t="s">
        <v>364</v>
      </c>
      <c r="B111" s="84" t="s">
        <v>297</v>
      </c>
      <c r="C111" s="84" t="s">
        <v>74</v>
      </c>
      <c r="D111" s="75">
        <v>113.5</v>
      </c>
    </row>
    <row r="112" spans="1:4" ht="15.75">
      <c r="A112" s="90" t="s">
        <v>104</v>
      </c>
      <c r="B112" s="84" t="s">
        <v>365</v>
      </c>
      <c r="C112" s="84"/>
      <c r="D112" s="75">
        <v>197082.592</v>
      </c>
    </row>
    <row r="113" spans="1:4" ht="15.75">
      <c r="A113" s="90" t="s">
        <v>147</v>
      </c>
      <c r="B113" s="84" t="s">
        <v>298</v>
      </c>
      <c r="C113" s="84"/>
      <c r="D113" s="75">
        <v>187180.413</v>
      </c>
    </row>
    <row r="114" spans="1:4" ht="47.25">
      <c r="A114" s="90" t="s">
        <v>366</v>
      </c>
      <c r="B114" s="84" t="s">
        <v>298</v>
      </c>
      <c r="C114" s="84" t="s">
        <v>74</v>
      </c>
      <c r="D114" s="75">
        <v>47428.613</v>
      </c>
    </row>
    <row r="115" spans="1:4" ht="31.5">
      <c r="A115" s="90" t="s">
        <v>146</v>
      </c>
      <c r="B115" s="84" t="s">
        <v>299</v>
      </c>
      <c r="C115" s="84"/>
      <c r="D115" s="75">
        <v>139751.8</v>
      </c>
    </row>
    <row r="116" spans="1:4" ht="47.25">
      <c r="A116" s="90" t="s">
        <v>607</v>
      </c>
      <c r="B116" s="84" t="s">
        <v>299</v>
      </c>
      <c r="C116" s="84" t="s">
        <v>52</v>
      </c>
      <c r="D116" s="75">
        <v>3588.81</v>
      </c>
    </row>
    <row r="117" spans="1:4" ht="47.25">
      <c r="A117" s="90" t="s">
        <v>358</v>
      </c>
      <c r="B117" s="84" t="s">
        <v>299</v>
      </c>
      <c r="C117" s="84" t="s">
        <v>74</v>
      </c>
      <c r="D117" s="75">
        <v>136162.99</v>
      </c>
    </row>
    <row r="118" spans="1:4" ht="47.25">
      <c r="A118" s="90" t="s">
        <v>177</v>
      </c>
      <c r="B118" s="84" t="s">
        <v>367</v>
      </c>
      <c r="C118" s="84"/>
      <c r="D118" s="75">
        <v>558.5</v>
      </c>
    </row>
    <row r="119" spans="1:4" ht="47.25">
      <c r="A119" s="90" t="s">
        <v>177</v>
      </c>
      <c r="B119" s="84" t="s">
        <v>300</v>
      </c>
      <c r="C119" s="84"/>
      <c r="D119" s="75">
        <v>558.5</v>
      </c>
    </row>
    <row r="120" spans="1:4" ht="63">
      <c r="A120" s="85" t="s">
        <v>360</v>
      </c>
      <c r="B120" s="84" t="s">
        <v>300</v>
      </c>
      <c r="C120" s="84" t="s">
        <v>74</v>
      </c>
      <c r="D120" s="75">
        <v>558.5</v>
      </c>
    </row>
    <row r="121" spans="1:4" ht="15.75">
      <c r="A121" s="90" t="s">
        <v>181</v>
      </c>
      <c r="B121" s="84" t="s">
        <v>301</v>
      </c>
      <c r="C121" s="84"/>
      <c r="D121" s="75">
        <v>1140.5</v>
      </c>
    </row>
    <row r="122" spans="1:4" ht="31.5">
      <c r="A122" s="90" t="s">
        <v>364</v>
      </c>
      <c r="B122" s="84" t="s">
        <v>301</v>
      </c>
      <c r="C122" s="84" t="s">
        <v>74</v>
      </c>
      <c r="D122" s="75">
        <v>1140.5</v>
      </c>
    </row>
    <row r="123" spans="1:4" ht="15.75">
      <c r="A123" s="90" t="s">
        <v>80</v>
      </c>
      <c r="B123" s="84" t="s">
        <v>669</v>
      </c>
      <c r="C123" s="84"/>
      <c r="D123" s="75">
        <v>607.609</v>
      </c>
    </row>
    <row r="124" spans="1:4" ht="31.5">
      <c r="A124" s="90" t="s">
        <v>826</v>
      </c>
      <c r="B124" s="84" t="s">
        <v>669</v>
      </c>
      <c r="C124" s="84" t="s">
        <v>52</v>
      </c>
      <c r="D124" s="75">
        <v>607.609</v>
      </c>
    </row>
    <row r="125" spans="1:4" ht="15.75">
      <c r="A125" s="90" t="s">
        <v>148</v>
      </c>
      <c r="B125" s="84" t="s">
        <v>302</v>
      </c>
      <c r="C125" s="84"/>
      <c r="D125" s="75">
        <v>392.17</v>
      </c>
    </row>
    <row r="126" spans="1:4" ht="31.5">
      <c r="A126" s="90" t="s">
        <v>368</v>
      </c>
      <c r="B126" s="84" t="s">
        <v>302</v>
      </c>
      <c r="C126" s="84" t="s">
        <v>74</v>
      </c>
      <c r="D126" s="75">
        <v>392.17</v>
      </c>
    </row>
    <row r="127" spans="1:4" ht="15.75">
      <c r="A127" s="90" t="s">
        <v>105</v>
      </c>
      <c r="B127" s="84" t="s">
        <v>458</v>
      </c>
      <c r="C127" s="84"/>
      <c r="D127" s="75">
        <v>1000</v>
      </c>
    </row>
    <row r="128" spans="1:4" ht="31.5">
      <c r="A128" s="90" t="s">
        <v>369</v>
      </c>
      <c r="B128" s="84" t="s">
        <v>458</v>
      </c>
      <c r="C128" s="84" t="s">
        <v>74</v>
      </c>
      <c r="D128" s="75">
        <v>1000</v>
      </c>
    </row>
    <row r="129" spans="1:4" ht="15.75">
      <c r="A129" s="90" t="s">
        <v>573</v>
      </c>
      <c r="B129" s="84" t="s">
        <v>574</v>
      </c>
      <c r="C129" s="84"/>
      <c r="D129" s="75">
        <v>9</v>
      </c>
    </row>
    <row r="130" spans="1:4" ht="31.5">
      <c r="A130" s="90" t="s">
        <v>608</v>
      </c>
      <c r="B130" s="84" t="s">
        <v>574</v>
      </c>
      <c r="C130" s="84" t="s">
        <v>52</v>
      </c>
      <c r="D130" s="75">
        <v>9</v>
      </c>
    </row>
    <row r="131" spans="1:4" ht="15.75">
      <c r="A131" s="90" t="s">
        <v>575</v>
      </c>
      <c r="B131" s="84" t="s">
        <v>576</v>
      </c>
      <c r="C131" s="84"/>
      <c r="D131" s="75">
        <v>13</v>
      </c>
    </row>
    <row r="132" spans="1:4" ht="31.5">
      <c r="A132" s="90" t="s">
        <v>609</v>
      </c>
      <c r="B132" s="84" t="s">
        <v>576</v>
      </c>
      <c r="C132" s="84" t="s">
        <v>52</v>
      </c>
      <c r="D132" s="75">
        <v>13</v>
      </c>
    </row>
    <row r="133" spans="1:4" ht="15.75">
      <c r="A133" s="90"/>
      <c r="B133" s="84" t="s">
        <v>670</v>
      </c>
      <c r="C133" s="84"/>
      <c r="D133" s="75">
        <v>6148.1</v>
      </c>
    </row>
    <row r="134" spans="1:4" ht="31.5">
      <c r="A134" s="90" t="s">
        <v>818</v>
      </c>
      <c r="B134" s="84" t="s">
        <v>671</v>
      </c>
      <c r="C134" s="84"/>
      <c r="D134" s="75">
        <v>6148.1</v>
      </c>
    </row>
    <row r="135" spans="1:4" ht="47.25">
      <c r="A135" s="90" t="s">
        <v>827</v>
      </c>
      <c r="B135" s="84" t="s">
        <v>671</v>
      </c>
      <c r="C135" s="84" t="s">
        <v>74</v>
      </c>
      <c r="D135" s="75">
        <v>6148.1</v>
      </c>
    </row>
    <row r="136" spans="1:4" ht="15.75">
      <c r="A136" s="90" t="s">
        <v>673</v>
      </c>
      <c r="B136" s="84" t="s">
        <v>672</v>
      </c>
      <c r="C136" s="84"/>
      <c r="D136" s="75">
        <v>33.3</v>
      </c>
    </row>
    <row r="137" spans="1:4" ht="31.5">
      <c r="A137" s="90" t="s">
        <v>828</v>
      </c>
      <c r="B137" s="84" t="s">
        <v>672</v>
      </c>
      <c r="C137" s="84" t="s">
        <v>74</v>
      </c>
      <c r="D137" s="75">
        <v>33.3</v>
      </c>
    </row>
    <row r="138" spans="1:4" ht="15.75">
      <c r="A138" s="90" t="s">
        <v>106</v>
      </c>
      <c r="B138" s="84" t="s">
        <v>370</v>
      </c>
      <c r="C138" s="84"/>
      <c r="D138" s="75">
        <v>16065.018</v>
      </c>
    </row>
    <row r="139" spans="1:4" ht="15.75">
      <c r="A139" s="90" t="s">
        <v>107</v>
      </c>
      <c r="B139" s="84" t="s">
        <v>303</v>
      </c>
      <c r="C139" s="84"/>
      <c r="D139" s="75">
        <v>800</v>
      </c>
    </row>
    <row r="140" spans="1:4" ht="31.5">
      <c r="A140" s="90" t="s">
        <v>610</v>
      </c>
      <c r="B140" s="84" t="s">
        <v>303</v>
      </c>
      <c r="C140" s="84" t="s">
        <v>52</v>
      </c>
      <c r="D140" s="75">
        <v>800</v>
      </c>
    </row>
    <row r="141" spans="1:4" ht="31.5">
      <c r="A141" s="90" t="s">
        <v>304</v>
      </c>
      <c r="B141" s="84" t="s">
        <v>305</v>
      </c>
      <c r="C141" s="84"/>
      <c r="D141" s="75">
        <v>253.7</v>
      </c>
    </row>
    <row r="142" spans="1:4" ht="31.5">
      <c r="A142" s="90" t="s">
        <v>371</v>
      </c>
      <c r="B142" s="84" t="s">
        <v>305</v>
      </c>
      <c r="C142" s="84" t="s">
        <v>63</v>
      </c>
      <c r="D142" s="75">
        <v>253.7</v>
      </c>
    </row>
    <row r="143" spans="1:4" ht="31.5">
      <c r="A143" s="90" t="s">
        <v>99</v>
      </c>
      <c r="B143" s="84" t="s">
        <v>306</v>
      </c>
      <c r="C143" s="84"/>
      <c r="D143" s="75">
        <v>14940.018</v>
      </c>
    </row>
    <row r="144" spans="1:4" ht="47.25">
      <c r="A144" s="90" t="s">
        <v>372</v>
      </c>
      <c r="B144" s="84" t="s">
        <v>306</v>
      </c>
      <c r="C144" s="84" t="s">
        <v>74</v>
      </c>
      <c r="D144" s="75">
        <v>14940.018</v>
      </c>
    </row>
    <row r="145" spans="1:4" ht="15.75">
      <c r="A145" s="90" t="s">
        <v>577</v>
      </c>
      <c r="B145" s="84" t="s">
        <v>578</v>
      </c>
      <c r="C145" s="84"/>
      <c r="D145" s="75">
        <v>38</v>
      </c>
    </row>
    <row r="146" spans="1:4" ht="31.5">
      <c r="A146" s="90" t="s">
        <v>611</v>
      </c>
      <c r="B146" s="84" t="s">
        <v>578</v>
      </c>
      <c r="C146" s="84" t="s">
        <v>52</v>
      </c>
      <c r="D146" s="75">
        <v>23</v>
      </c>
    </row>
    <row r="147" spans="1:4" ht="31.5">
      <c r="A147" s="90" t="s">
        <v>612</v>
      </c>
      <c r="B147" s="84" t="s">
        <v>578</v>
      </c>
      <c r="C147" s="84" t="s">
        <v>63</v>
      </c>
      <c r="D147" s="75">
        <v>15</v>
      </c>
    </row>
    <row r="148" spans="1:4" ht="15.75">
      <c r="A148" s="90" t="s">
        <v>673</v>
      </c>
      <c r="B148" s="84" t="s">
        <v>696</v>
      </c>
      <c r="C148" s="84"/>
      <c r="D148" s="75">
        <v>33.3</v>
      </c>
    </row>
    <row r="149" spans="1:4" ht="31.5">
      <c r="A149" s="90" t="s">
        <v>828</v>
      </c>
      <c r="B149" s="84" t="s">
        <v>696</v>
      </c>
      <c r="C149" s="84" t="s">
        <v>74</v>
      </c>
      <c r="D149" s="75">
        <v>33.3</v>
      </c>
    </row>
    <row r="150" spans="1:4" ht="15.75">
      <c r="A150" s="90" t="s">
        <v>108</v>
      </c>
      <c r="B150" s="84" t="s">
        <v>373</v>
      </c>
      <c r="C150" s="84"/>
      <c r="D150" s="75">
        <v>1915.9</v>
      </c>
    </row>
    <row r="151" spans="1:4" ht="15.75">
      <c r="A151" s="90" t="s">
        <v>109</v>
      </c>
      <c r="B151" s="84" t="s">
        <v>307</v>
      </c>
      <c r="C151" s="84"/>
      <c r="D151" s="75">
        <v>1676.22</v>
      </c>
    </row>
    <row r="152" spans="1:4" ht="31.5">
      <c r="A152" s="90" t="s">
        <v>613</v>
      </c>
      <c r="B152" s="84" t="s">
        <v>307</v>
      </c>
      <c r="C152" s="84" t="s">
        <v>74</v>
      </c>
      <c r="D152" s="75">
        <v>960.32</v>
      </c>
    </row>
    <row r="153" spans="1:4" ht="15.75">
      <c r="A153" s="90" t="s">
        <v>478</v>
      </c>
      <c r="B153" s="84" t="s">
        <v>479</v>
      </c>
      <c r="C153" s="84"/>
      <c r="D153" s="75">
        <v>715.9</v>
      </c>
    </row>
    <row r="154" spans="1:4" ht="31.5">
      <c r="A154" s="90" t="s">
        <v>829</v>
      </c>
      <c r="B154" s="84" t="s">
        <v>479</v>
      </c>
      <c r="C154" s="84" t="s">
        <v>74</v>
      </c>
      <c r="D154" s="75">
        <v>715.9</v>
      </c>
    </row>
    <row r="155" spans="1:4" ht="15.75">
      <c r="A155" s="90" t="s">
        <v>110</v>
      </c>
      <c r="B155" s="84" t="s">
        <v>308</v>
      </c>
      <c r="C155" s="84"/>
      <c r="D155" s="75">
        <v>239.68</v>
      </c>
    </row>
    <row r="156" spans="1:4" ht="47.25">
      <c r="A156" s="90" t="s">
        <v>614</v>
      </c>
      <c r="B156" s="84" t="s">
        <v>308</v>
      </c>
      <c r="C156" s="84" t="s">
        <v>74</v>
      </c>
      <c r="D156" s="75">
        <v>239.68</v>
      </c>
    </row>
    <row r="157" spans="1:4" ht="15.75">
      <c r="A157" s="90" t="s">
        <v>579</v>
      </c>
      <c r="B157" s="84" t="s">
        <v>580</v>
      </c>
      <c r="C157" s="84"/>
      <c r="D157" s="75">
        <v>25</v>
      </c>
    </row>
    <row r="158" spans="1:4" ht="15.75">
      <c r="A158" s="90" t="s">
        <v>581</v>
      </c>
      <c r="B158" s="84" t="s">
        <v>582</v>
      </c>
      <c r="C158" s="84"/>
      <c r="D158" s="75">
        <v>12</v>
      </c>
    </row>
    <row r="159" spans="1:4" ht="31.5">
      <c r="A159" s="90" t="s">
        <v>615</v>
      </c>
      <c r="B159" s="84" t="s">
        <v>582</v>
      </c>
      <c r="C159" s="84" t="s">
        <v>52</v>
      </c>
      <c r="D159" s="75">
        <v>12</v>
      </c>
    </row>
    <row r="160" spans="1:4" ht="15.75">
      <c r="A160" s="90" t="s">
        <v>583</v>
      </c>
      <c r="B160" s="84" t="s">
        <v>584</v>
      </c>
      <c r="C160" s="84"/>
      <c r="D160" s="75">
        <v>13</v>
      </c>
    </row>
    <row r="161" spans="1:4" ht="31.5">
      <c r="A161" s="90" t="s">
        <v>616</v>
      </c>
      <c r="B161" s="84" t="s">
        <v>584</v>
      </c>
      <c r="C161" s="84" t="s">
        <v>52</v>
      </c>
      <c r="D161" s="75">
        <v>13</v>
      </c>
    </row>
    <row r="162" spans="1:4" ht="15.75">
      <c r="A162" s="90" t="s">
        <v>374</v>
      </c>
      <c r="B162" s="84" t="s">
        <v>375</v>
      </c>
      <c r="C162" s="84"/>
      <c r="D162" s="75">
        <v>17123.686</v>
      </c>
    </row>
    <row r="163" spans="1:4" ht="15.75">
      <c r="A163" s="90" t="s">
        <v>309</v>
      </c>
      <c r="B163" s="84" t="s">
        <v>310</v>
      </c>
      <c r="C163" s="84"/>
      <c r="D163" s="75">
        <v>17123.686</v>
      </c>
    </row>
    <row r="164" spans="1:4" ht="63">
      <c r="A164" s="85" t="s">
        <v>376</v>
      </c>
      <c r="B164" s="84" t="s">
        <v>310</v>
      </c>
      <c r="C164" s="84" t="s">
        <v>51</v>
      </c>
      <c r="D164" s="75">
        <v>14054.686</v>
      </c>
    </row>
    <row r="165" spans="1:4" ht="31.5">
      <c r="A165" s="90" t="s">
        <v>617</v>
      </c>
      <c r="B165" s="84" t="s">
        <v>310</v>
      </c>
      <c r="C165" s="84" t="s">
        <v>52</v>
      </c>
      <c r="D165" s="75">
        <v>3054.9</v>
      </c>
    </row>
    <row r="166" spans="1:4" ht="31.5">
      <c r="A166" s="90" t="s">
        <v>377</v>
      </c>
      <c r="B166" s="84" t="s">
        <v>310</v>
      </c>
      <c r="C166" s="84" t="s">
        <v>55</v>
      </c>
      <c r="D166" s="75">
        <v>14.1</v>
      </c>
    </row>
    <row r="167" spans="1:4" ht="15.75">
      <c r="A167" s="138" t="s">
        <v>378</v>
      </c>
      <c r="B167" s="139" t="s">
        <v>379</v>
      </c>
      <c r="C167" s="139"/>
      <c r="D167" s="140">
        <v>63896.52</v>
      </c>
    </row>
    <row r="168" spans="1:4" ht="15.75">
      <c r="A168" s="90" t="s">
        <v>78</v>
      </c>
      <c r="B168" s="84" t="s">
        <v>380</v>
      </c>
      <c r="C168" s="84"/>
      <c r="D168" s="75">
        <v>11809.73</v>
      </c>
    </row>
    <row r="169" spans="1:4" ht="15.75">
      <c r="A169" s="90" t="s">
        <v>149</v>
      </c>
      <c r="B169" s="84" t="s">
        <v>331</v>
      </c>
      <c r="C169" s="84"/>
      <c r="D169" s="75">
        <v>189.3</v>
      </c>
    </row>
    <row r="170" spans="1:4" ht="31.5">
      <c r="A170" s="90" t="s">
        <v>445</v>
      </c>
      <c r="B170" s="84" t="s">
        <v>331</v>
      </c>
      <c r="C170" s="84" t="s">
        <v>74</v>
      </c>
      <c r="D170" s="75">
        <v>125.9</v>
      </c>
    </row>
    <row r="171" spans="1:4" ht="15.75">
      <c r="A171" s="90" t="s">
        <v>332</v>
      </c>
      <c r="B171" s="84" t="s">
        <v>333</v>
      </c>
      <c r="C171" s="84"/>
      <c r="D171" s="75">
        <v>63.4</v>
      </c>
    </row>
    <row r="172" spans="1:4" ht="47.25">
      <c r="A172" s="90" t="s">
        <v>446</v>
      </c>
      <c r="B172" s="84" t="s">
        <v>333</v>
      </c>
      <c r="C172" s="84" t="s">
        <v>74</v>
      </c>
      <c r="D172" s="75">
        <v>63.4</v>
      </c>
    </row>
    <row r="173" spans="1:4" ht="15.75">
      <c r="A173" s="90" t="s">
        <v>560</v>
      </c>
      <c r="B173" s="84" t="s">
        <v>268</v>
      </c>
      <c r="C173" s="84"/>
      <c r="D173" s="75">
        <v>11620.43</v>
      </c>
    </row>
    <row r="174" spans="1:4" ht="31.5">
      <c r="A174" s="90" t="s">
        <v>619</v>
      </c>
      <c r="B174" s="84" t="s">
        <v>268</v>
      </c>
      <c r="C174" s="84" t="s">
        <v>74</v>
      </c>
      <c r="D174" s="75">
        <v>11620.43</v>
      </c>
    </row>
    <row r="175" spans="1:4" ht="15.75">
      <c r="A175" s="90" t="s">
        <v>82</v>
      </c>
      <c r="B175" s="84" t="s">
        <v>382</v>
      </c>
      <c r="C175" s="84"/>
      <c r="D175" s="75">
        <v>13781.714</v>
      </c>
    </row>
    <row r="176" spans="1:4" ht="15.75">
      <c r="A176" s="90" t="s">
        <v>269</v>
      </c>
      <c r="B176" s="84" t="s">
        <v>270</v>
      </c>
      <c r="C176" s="84"/>
      <c r="D176" s="75">
        <v>76.2</v>
      </c>
    </row>
    <row r="177" spans="1:4" ht="31.5">
      <c r="A177" s="90" t="s">
        <v>383</v>
      </c>
      <c r="B177" s="84" t="s">
        <v>270</v>
      </c>
      <c r="C177" s="84" t="s">
        <v>74</v>
      </c>
      <c r="D177" s="75">
        <v>38.7</v>
      </c>
    </row>
    <row r="178" spans="1:4" ht="15.75">
      <c r="A178" s="90" t="s">
        <v>83</v>
      </c>
      <c r="B178" s="84" t="s">
        <v>271</v>
      </c>
      <c r="C178" s="84"/>
      <c r="D178" s="75">
        <v>37.5</v>
      </c>
    </row>
    <row r="179" spans="1:4" ht="47.25">
      <c r="A179" s="90" t="s">
        <v>384</v>
      </c>
      <c r="B179" s="84" t="s">
        <v>271</v>
      </c>
      <c r="C179" s="84" t="s">
        <v>74</v>
      </c>
      <c r="D179" s="75">
        <v>37.5</v>
      </c>
    </row>
    <row r="180" spans="1:4" ht="15.75">
      <c r="A180" s="90" t="s">
        <v>272</v>
      </c>
      <c r="B180" s="84" t="s">
        <v>273</v>
      </c>
      <c r="C180" s="84"/>
      <c r="D180" s="75">
        <v>130</v>
      </c>
    </row>
    <row r="181" spans="1:4" ht="31.5">
      <c r="A181" s="90" t="s">
        <v>385</v>
      </c>
      <c r="B181" s="84" t="s">
        <v>273</v>
      </c>
      <c r="C181" s="84" t="s">
        <v>74</v>
      </c>
      <c r="D181" s="75">
        <v>130</v>
      </c>
    </row>
    <row r="182" spans="1:4" ht="15.75">
      <c r="A182" s="90" t="s">
        <v>180</v>
      </c>
      <c r="B182" s="84" t="s">
        <v>274</v>
      </c>
      <c r="C182" s="84"/>
      <c r="D182" s="75">
        <v>66</v>
      </c>
    </row>
    <row r="183" spans="1:4" ht="47.25">
      <c r="A183" s="90" t="s">
        <v>386</v>
      </c>
      <c r="B183" s="84" t="s">
        <v>274</v>
      </c>
      <c r="C183" s="84" t="s">
        <v>74</v>
      </c>
      <c r="D183" s="75">
        <v>66</v>
      </c>
    </row>
    <row r="184" spans="1:4" ht="15.75">
      <c r="A184" s="90" t="s">
        <v>81</v>
      </c>
      <c r="B184" s="84" t="s">
        <v>275</v>
      </c>
      <c r="C184" s="84"/>
      <c r="D184" s="75">
        <v>13509.514</v>
      </c>
    </row>
    <row r="185" spans="1:4" ht="31.5">
      <c r="A185" s="90" t="s">
        <v>381</v>
      </c>
      <c r="B185" s="84" t="s">
        <v>275</v>
      </c>
      <c r="C185" s="84" t="s">
        <v>74</v>
      </c>
      <c r="D185" s="75">
        <v>13509.514</v>
      </c>
    </row>
    <row r="186" spans="1:4" ht="15.75">
      <c r="A186" s="90" t="s">
        <v>84</v>
      </c>
      <c r="B186" s="84" t="s">
        <v>387</v>
      </c>
      <c r="C186" s="84"/>
      <c r="D186" s="75">
        <v>1918.966</v>
      </c>
    </row>
    <row r="187" spans="1:4" ht="15.75">
      <c r="A187" s="90" t="s">
        <v>81</v>
      </c>
      <c r="B187" s="84" t="s">
        <v>276</v>
      </c>
      <c r="C187" s="84"/>
      <c r="D187" s="75">
        <v>1918.966</v>
      </c>
    </row>
    <row r="188" spans="1:4" ht="31.5">
      <c r="A188" s="90" t="s">
        <v>381</v>
      </c>
      <c r="B188" s="84" t="s">
        <v>276</v>
      </c>
      <c r="C188" s="84" t="s">
        <v>74</v>
      </c>
      <c r="D188" s="75">
        <v>1918.966</v>
      </c>
    </row>
    <row r="189" spans="1:4" ht="31.5">
      <c r="A189" s="90" t="s">
        <v>85</v>
      </c>
      <c r="B189" s="84" t="s">
        <v>388</v>
      </c>
      <c r="C189" s="84"/>
      <c r="D189" s="75">
        <v>20459.12</v>
      </c>
    </row>
    <row r="190" spans="1:4" ht="15.75">
      <c r="A190" s="90" t="s">
        <v>561</v>
      </c>
      <c r="B190" s="84" t="s">
        <v>277</v>
      </c>
      <c r="C190" s="84"/>
      <c r="D190" s="75">
        <v>18851.9</v>
      </c>
    </row>
    <row r="191" spans="1:4" ht="31.5">
      <c r="A191" s="90" t="s">
        <v>620</v>
      </c>
      <c r="B191" s="84" t="s">
        <v>277</v>
      </c>
      <c r="C191" s="84" t="s">
        <v>74</v>
      </c>
      <c r="D191" s="75">
        <v>18851.9</v>
      </c>
    </row>
    <row r="192" spans="1:4" ht="15.75">
      <c r="A192" s="90" t="s">
        <v>86</v>
      </c>
      <c r="B192" s="84" t="s">
        <v>278</v>
      </c>
      <c r="C192" s="84"/>
      <c r="D192" s="75">
        <v>400</v>
      </c>
    </row>
    <row r="193" spans="1:4" ht="31.5">
      <c r="A193" s="90" t="s">
        <v>389</v>
      </c>
      <c r="B193" s="84" t="s">
        <v>278</v>
      </c>
      <c r="C193" s="84" t="s">
        <v>74</v>
      </c>
      <c r="D193" s="75">
        <v>400</v>
      </c>
    </row>
    <row r="194" spans="1:4" ht="15.75">
      <c r="A194" s="90" t="s">
        <v>695</v>
      </c>
      <c r="B194" s="84" t="s">
        <v>662</v>
      </c>
      <c r="C194" s="84"/>
      <c r="D194" s="75">
        <v>821.98</v>
      </c>
    </row>
    <row r="195" spans="1:4" ht="31.5">
      <c r="A195" s="90" t="s">
        <v>830</v>
      </c>
      <c r="B195" s="84" t="s">
        <v>662</v>
      </c>
      <c r="C195" s="84" t="s">
        <v>74</v>
      </c>
      <c r="D195" s="75">
        <v>720.38</v>
      </c>
    </row>
    <row r="196" spans="1:4" ht="31.5">
      <c r="A196" s="90" t="s">
        <v>559</v>
      </c>
      <c r="B196" s="84" t="s">
        <v>663</v>
      </c>
      <c r="C196" s="84"/>
      <c r="D196" s="75">
        <v>101.6</v>
      </c>
    </row>
    <row r="197" spans="1:4" ht="47.25">
      <c r="A197" s="90" t="s">
        <v>618</v>
      </c>
      <c r="B197" s="84" t="s">
        <v>663</v>
      </c>
      <c r="C197" s="84" t="s">
        <v>74</v>
      </c>
      <c r="D197" s="75">
        <v>101.6</v>
      </c>
    </row>
    <row r="198" spans="1:4" ht="15.75">
      <c r="A198" s="90" t="s">
        <v>562</v>
      </c>
      <c r="B198" s="84" t="s">
        <v>563</v>
      </c>
      <c r="C198" s="84"/>
      <c r="D198" s="75">
        <v>351.94</v>
      </c>
    </row>
    <row r="199" spans="1:4" ht="31.5">
      <c r="A199" s="90" t="s">
        <v>621</v>
      </c>
      <c r="B199" s="84" t="s">
        <v>563</v>
      </c>
      <c r="C199" s="84" t="s">
        <v>74</v>
      </c>
      <c r="D199" s="75">
        <v>351.94</v>
      </c>
    </row>
    <row r="200" spans="1:4" ht="15.75">
      <c r="A200" s="90" t="s">
        <v>564</v>
      </c>
      <c r="B200" s="84" t="s">
        <v>454</v>
      </c>
      <c r="C200" s="84"/>
      <c r="D200" s="75">
        <v>33.3</v>
      </c>
    </row>
    <row r="201" spans="1:4" ht="31.5">
      <c r="A201" s="90" t="s">
        <v>622</v>
      </c>
      <c r="B201" s="84" t="s">
        <v>454</v>
      </c>
      <c r="C201" s="84" t="s">
        <v>74</v>
      </c>
      <c r="D201" s="75">
        <v>33.3</v>
      </c>
    </row>
    <row r="202" spans="1:4" ht="15.75">
      <c r="A202" s="90" t="s">
        <v>87</v>
      </c>
      <c r="B202" s="84" t="s">
        <v>390</v>
      </c>
      <c r="C202" s="84"/>
      <c r="D202" s="75">
        <v>4204.77</v>
      </c>
    </row>
    <row r="203" spans="1:4" ht="15.75">
      <c r="A203" s="90" t="s">
        <v>88</v>
      </c>
      <c r="B203" s="84" t="s">
        <v>279</v>
      </c>
      <c r="C203" s="84"/>
      <c r="D203" s="75">
        <v>4204.77</v>
      </c>
    </row>
    <row r="204" spans="1:4" ht="47.25">
      <c r="A204" s="90" t="s">
        <v>391</v>
      </c>
      <c r="B204" s="84" t="s">
        <v>279</v>
      </c>
      <c r="C204" s="84" t="s">
        <v>51</v>
      </c>
      <c r="D204" s="75">
        <v>3789.77</v>
      </c>
    </row>
    <row r="205" spans="1:4" ht="31.5">
      <c r="A205" s="90" t="s">
        <v>623</v>
      </c>
      <c r="B205" s="84" t="s">
        <v>279</v>
      </c>
      <c r="C205" s="84" t="s">
        <v>52</v>
      </c>
      <c r="D205" s="75">
        <v>414</v>
      </c>
    </row>
    <row r="206" spans="1:4" ht="15.75">
      <c r="A206" s="90" t="s">
        <v>392</v>
      </c>
      <c r="B206" s="84" t="s">
        <v>279</v>
      </c>
      <c r="C206" s="84" t="s">
        <v>55</v>
      </c>
      <c r="D206" s="75">
        <v>1</v>
      </c>
    </row>
    <row r="207" spans="1:4" ht="15.75">
      <c r="A207" s="90" t="s">
        <v>89</v>
      </c>
      <c r="B207" s="84" t="s">
        <v>393</v>
      </c>
      <c r="C207" s="84"/>
      <c r="D207" s="75">
        <v>10195.42</v>
      </c>
    </row>
    <row r="208" spans="1:4" ht="15.75">
      <c r="A208" s="90" t="s">
        <v>565</v>
      </c>
      <c r="B208" s="84" t="s">
        <v>280</v>
      </c>
      <c r="C208" s="84"/>
      <c r="D208" s="75">
        <v>10195.42</v>
      </c>
    </row>
    <row r="209" spans="1:4" ht="31.5">
      <c r="A209" s="90" t="s">
        <v>624</v>
      </c>
      <c r="B209" s="84" t="s">
        <v>280</v>
      </c>
      <c r="C209" s="84" t="s">
        <v>74</v>
      </c>
      <c r="D209" s="75">
        <v>10195.42</v>
      </c>
    </row>
    <row r="210" spans="1:4" ht="15.75">
      <c r="A210" s="90" t="s">
        <v>566</v>
      </c>
      <c r="B210" s="84" t="s">
        <v>475</v>
      </c>
      <c r="C210" s="84"/>
      <c r="D210" s="75">
        <v>1526.8</v>
      </c>
    </row>
    <row r="211" spans="1:4" ht="15.75">
      <c r="A211" s="90" t="s">
        <v>567</v>
      </c>
      <c r="B211" s="84" t="s">
        <v>476</v>
      </c>
      <c r="C211" s="84"/>
      <c r="D211" s="75">
        <v>1526.8</v>
      </c>
    </row>
    <row r="212" spans="1:4" ht="31.5">
      <c r="A212" s="90" t="s">
        <v>625</v>
      </c>
      <c r="B212" s="84" t="s">
        <v>476</v>
      </c>
      <c r="C212" s="84" t="s">
        <v>74</v>
      </c>
      <c r="D212" s="75">
        <v>1526.8</v>
      </c>
    </row>
    <row r="213" spans="1:4" ht="31.5">
      <c r="A213" s="138" t="s">
        <v>394</v>
      </c>
      <c r="B213" s="139" t="s">
        <v>395</v>
      </c>
      <c r="C213" s="139"/>
      <c r="D213" s="140">
        <v>5272.27</v>
      </c>
    </row>
    <row r="214" spans="1:4" ht="15.75">
      <c r="A214" s="90" t="s">
        <v>467</v>
      </c>
      <c r="B214" s="84" t="s">
        <v>464</v>
      </c>
      <c r="C214" s="84"/>
      <c r="D214" s="75">
        <v>33.4</v>
      </c>
    </row>
    <row r="215" spans="1:4" ht="15.75">
      <c r="A215" s="90" t="s">
        <v>466</v>
      </c>
      <c r="B215" s="84" t="s">
        <v>465</v>
      </c>
      <c r="C215" s="84"/>
      <c r="D215" s="75">
        <v>33.4</v>
      </c>
    </row>
    <row r="216" spans="1:4" ht="15.75">
      <c r="A216" s="90" t="s">
        <v>626</v>
      </c>
      <c r="B216" s="84" t="s">
        <v>465</v>
      </c>
      <c r="C216" s="84" t="s">
        <v>113</v>
      </c>
      <c r="D216" s="75">
        <v>33.4</v>
      </c>
    </row>
    <row r="217" spans="1:4" ht="15.75">
      <c r="A217" s="90" t="s">
        <v>59</v>
      </c>
      <c r="B217" s="84" t="s">
        <v>396</v>
      </c>
      <c r="C217" s="84"/>
      <c r="D217" s="75">
        <v>200</v>
      </c>
    </row>
    <row r="218" spans="1:4" ht="31.5">
      <c r="A218" s="90" t="s">
        <v>237</v>
      </c>
      <c r="B218" s="84" t="s">
        <v>238</v>
      </c>
      <c r="C218" s="84"/>
      <c r="D218" s="75">
        <v>200</v>
      </c>
    </row>
    <row r="219" spans="1:4" ht="47.25">
      <c r="A219" s="90" t="s">
        <v>472</v>
      </c>
      <c r="B219" s="84" t="s">
        <v>238</v>
      </c>
      <c r="C219" s="84" t="s">
        <v>74</v>
      </c>
      <c r="D219" s="75">
        <v>200</v>
      </c>
    </row>
    <row r="220" spans="1:4" ht="15.75">
      <c r="A220" s="90" t="s">
        <v>60</v>
      </c>
      <c r="B220" s="84" t="s">
        <v>397</v>
      </c>
      <c r="C220" s="84"/>
      <c r="D220" s="75">
        <v>600</v>
      </c>
    </row>
    <row r="221" spans="1:4" ht="15.75">
      <c r="A221" s="90" t="s">
        <v>61</v>
      </c>
      <c r="B221" s="84" t="s">
        <v>239</v>
      </c>
      <c r="C221" s="84"/>
      <c r="D221" s="75">
        <v>600</v>
      </c>
    </row>
    <row r="222" spans="1:4" ht="47.25">
      <c r="A222" s="90" t="s">
        <v>473</v>
      </c>
      <c r="B222" s="84" t="s">
        <v>239</v>
      </c>
      <c r="C222" s="84" t="s">
        <v>74</v>
      </c>
      <c r="D222" s="75">
        <v>600</v>
      </c>
    </row>
    <row r="223" spans="1:4" ht="15.75">
      <c r="A223" s="90" t="s">
        <v>568</v>
      </c>
      <c r="B223" s="84" t="s">
        <v>457</v>
      </c>
      <c r="C223" s="84"/>
      <c r="D223" s="75">
        <v>4438.87</v>
      </c>
    </row>
    <row r="224" spans="1:4" ht="15.75">
      <c r="A224" s="90" t="s">
        <v>456</v>
      </c>
      <c r="B224" s="84" t="s">
        <v>455</v>
      </c>
      <c r="C224" s="84"/>
      <c r="D224" s="75">
        <v>4438.87</v>
      </c>
    </row>
    <row r="225" spans="1:4" ht="31.5">
      <c r="A225" s="90" t="s">
        <v>627</v>
      </c>
      <c r="B225" s="84" t="s">
        <v>455</v>
      </c>
      <c r="C225" s="84" t="s">
        <v>74</v>
      </c>
      <c r="D225" s="75">
        <v>4438.87</v>
      </c>
    </row>
    <row r="226" spans="1:4" ht="31.5">
      <c r="A226" s="138" t="s">
        <v>398</v>
      </c>
      <c r="B226" s="139" t="s">
        <v>399</v>
      </c>
      <c r="C226" s="139"/>
      <c r="D226" s="140">
        <v>78115.371</v>
      </c>
    </row>
    <row r="227" spans="1:4" ht="15.75">
      <c r="A227" s="90" t="s">
        <v>554</v>
      </c>
      <c r="B227" s="84" t="s">
        <v>400</v>
      </c>
      <c r="C227" s="84"/>
      <c r="D227" s="75">
        <v>10</v>
      </c>
    </row>
    <row r="228" spans="1:4" ht="15.75">
      <c r="A228" s="90" t="s">
        <v>240</v>
      </c>
      <c r="B228" s="84" t="s">
        <v>241</v>
      </c>
      <c r="C228" s="84"/>
      <c r="D228" s="75">
        <v>5</v>
      </c>
    </row>
    <row r="229" spans="1:4" ht="31.5">
      <c r="A229" s="90" t="s">
        <v>628</v>
      </c>
      <c r="B229" s="84" t="s">
        <v>241</v>
      </c>
      <c r="C229" s="84" t="s">
        <v>52</v>
      </c>
      <c r="D229" s="75">
        <v>5</v>
      </c>
    </row>
    <row r="230" spans="1:4" ht="15.75">
      <c r="A230" s="90" t="s">
        <v>242</v>
      </c>
      <c r="B230" s="84" t="s">
        <v>243</v>
      </c>
      <c r="C230" s="84"/>
      <c r="D230" s="75">
        <v>5</v>
      </c>
    </row>
    <row r="231" spans="1:4" ht="31.5">
      <c r="A231" s="90" t="s">
        <v>629</v>
      </c>
      <c r="B231" s="84" t="s">
        <v>243</v>
      </c>
      <c r="C231" s="84" t="s">
        <v>52</v>
      </c>
      <c r="D231" s="75">
        <v>5</v>
      </c>
    </row>
    <row r="232" spans="1:4" ht="15.75">
      <c r="A232" s="90" t="s">
        <v>401</v>
      </c>
      <c r="B232" s="84" t="s">
        <v>402</v>
      </c>
      <c r="C232" s="84"/>
      <c r="D232" s="75">
        <v>60</v>
      </c>
    </row>
    <row r="233" spans="1:4" ht="15.75">
      <c r="A233" s="90" t="s">
        <v>244</v>
      </c>
      <c r="B233" s="84" t="s">
        <v>245</v>
      </c>
      <c r="C233" s="84"/>
      <c r="D233" s="75">
        <v>10</v>
      </c>
    </row>
    <row r="234" spans="1:4" ht="31.5">
      <c r="A234" s="90" t="s">
        <v>630</v>
      </c>
      <c r="B234" s="84" t="s">
        <v>245</v>
      </c>
      <c r="C234" s="84" t="s">
        <v>52</v>
      </c>
      <c r="D234" s="75">
        <v>10</v>
      </c>
    </row>
    <row r="235" spans="1:4" ht="15.75">
      <c r="A235" s="90" t="s">
        <v>179</v>
      </c>
      <c r="B235" s="84" t="s">
        <v>246</v>
      </c>
      <c r="C235" s="84"/>
      <c r="D235" s="75">
        <v>50</v>
      </c>
    </row>
    <row r="236" spans="1:4" ht="31.5">
      <c r="A236" s="90" t="s">
        <v>403</v>
      </c>
      <c r="B236" s="84" t="s">
        <v>246</v>
      </c>
      <c r="C236" s="84" t="s">
        <v>74</v>
      </c>
      <c r="D236" s="75">
        <v>50</v>
      </c>
    </row>
    <row r="237" spans="1:4" ht="15.75">
      <c r="A237" s="90" t="s">
        <v>404</v>
      </c>
      <c r="B237" s="84" t="s">
        <v>405</v>
      </c>
      <c r="C237" s="84"/>
      <c r="D237" s="75">
        <v>20</v>
      </c>
    </row>
    <row r="238" spans="1:4" ht="31.5">
      <c r="A238" s="90" t="s">
        <v>247</v>
      </c>
      <c r="B238" s="84" t="s">
        <v>248</v>
      </c>
      <c r="C238" s="84"/>
      <c r="D238" s="75">
        <v>20</v>
      </c>
    </row>
    <row r="239" spans="1:4" ht="47.25">
      <c r="A239" s="90" t="s">
        <v>631</v>
      </c>
      <c r="B239" s="84" t="s">
        <v>248</v>
      </c>
      <c r="C239" s="84" t="s">
        <v>52</v>
      </c>
      <c r="D239" s="75">
        <v>20</v>
      </c>
    </row>
    <row r="240" spans="1:4" ht="15.75">
      <c r="A240" s="90" t="s">
        <v>406</v>
      </c>
      <c r="B240" s="84" t="s">
        <v>407</v>
      </c>
      <c r="C240" s="84"/>
      <c r="D240" s="75">
        <v>4789</v>
      </c>
    </row>
    <row r="241" spans="1:4" ht="15.75">
      <c r="A241" s="90" t="s">
        <v>288</v>
      </c>
      <c r="B241" s="84" t="s">
        <v>289</v>
      </c>
      <c r="C241" s="84"/>
      <c r="D241" s="75">
        <v>4789</v>
      </c>
    </row>
    <row r="242" spans="1:4" ht="47.25">
      <c r="A242" s="90" t="s">
        <v>408</v>
      </c>
      <c r="B242" s="84" t="s">
        <v>289</v>
      </c>
      <c r="C242" s="84" t="s">
        <v>51</v>
      </c>
      <c r="D242" s="75">
        <v>4393.9</v>
      </c>
    </row>
    <row r="243" spans="1:4" ht="31.5">
      <c r="A243" s="90" t="s">
        <v>632</v>
      </c>
      <c r="B243" s="84" t="s">
        <v>289</v>
      </c>
      <c r="C243" s="84" t="s">
        <v>52</v>
      </c>
      <c r="D243" s="75">
        <v>277.1</v>
      </c>
    </row>
    <row r="244" spans="1:4" ht="15.75">
      <c r="A244" s="90" t="s">
        <v>474</v>
      </c>
      <c r="B244" s="84" t="s">
        <v>289</v>
      </c>
      <c r="C244" s="84" t="s">
        <v>55</v>
      </c>
      <c r="D244" s="75">
        <v>118</v>
      </c>
    </row>
    <row r="245" spans="1:4" ht="15.75">
      <c r="A245" s="90" t="s">
        <v>409</v>
      </c>
      <c r="B245" s="84" t="s">
        <v>410</v>
      </c>
      <c r="C245" s="84"/>
      <c r="D245" s="75">
        <v>43826.346</v>
      </c>
    </row>
    <row r="246" spans="1:4" ht="31.5">
      <c r="A246" s="90" t="s">
        <v>116</v>
      </c>
      <c r="B246" s="84" t="s">
        <v>411</v>
      </c>
      <c r="C246" s="84"/>
      <c r="D246" s="75">
        <v>632.5</v>
      </c>
    </row>
    <row r="247" spans="1:4" ht="31.5">
      <c r="A247" s="90" t="s">
        <v>116</v>
      </c>
      <c r="B247" s="84" t="s">
        <v>318</v>
      </c>
      <c r="C247" s="84"/>
      <c r="D247" s="75">
        <v>632.5</v>
      </c>
    </row>
    <row r="248" spans="1:4" ht="31.5">
      <c r="A248" s="90" t="s">
        <v>412</v>
      </c>
      <c r="B248" s="84" t="s">
        <v>318</v>
      </c>
      <c r="C248" s="84" t="s">
        <v>113</v>
      </c>
      <c r="D248" s="75">
        <v>632.5</v>
      </c>
    </row>
    <row r="249" spans="1:4" ht="15.75">
      <c r="A249" s="90" t="s">
        <v>115</v>
      </c>
      <c r="B249" s="84" t="s">
        <v>319</v>
      </c>
      <c r="C249" s="84"/>
      <c r="D249" s="75">
        <v>22466.91</v>
      </c>
    </row>
    <row r="250" spans="1:4" ht="15.75">
      <c r="A250" s="90" t="s">
        <v>413</v>
      </c>
      <c r="B250" s="84" t="s">
        <v>319</v>
      </c>
      <c r="C250" s="84" t="s">
        <v>113</v>
      </c>
      <c r="D250" s="75">
        <v>22466.91</v>
      </c>
    </row>
    <row r="251" spans="1:4" ht="15.75">
      <c r="A251" s="90" t="s">
        <v>320</v>
      </c>
      <c r="B251" s="84" t="s">
        <v>321</v>
      </c>
      <c r="C251" s="84"/>
      <c r="D251" s="75">
        <v>10411.646</v>
      </c>
    </row>
    <row r="252" spans="1:4" ht="47.25">
      <c r="A252" s="90" t="s">
        <v>414</v>
      </c>
      <c r="B252" s="84" t="s">
        <v>321</v>
      </c>
      <c r="C252" s="84" t="s">
        <v>51</v>
      </c>
      <c r="D252" s="75">
        <v>9993.546</v>
      </c>
    </row>
    <row r="253" spans="1:4" ht="31.5">
      <c r="A253" s="90" t="s">
        <v>633</v>
      </c>
      <c r="B253" s="84" t="s">
        <v>321</v>
      </c>
      <c r="C253" s="84" t="s">
        <v>52</v>
      </c>
      <c r="D253" s="75">
        <v>416.77</v>
      </c>
    </row>
    <row r="254" spans="1:4" ht="15.75">
      <c r="A254" s="90" t="s">
        <v>415</v>
      </c>
      <c r="B254" s="84" t="s">
        <v>321</v>
      </c>
      <c r="C254" s="84" t="s">
        <v>55</v>
      </c>
      <c r="D254" s="75">
        <v>1.33</v>
      </c>
    </row>
    <row r="255" spans="1:4" ht="15.75">
      <c r="A255" s="90" t="s">
        <v>463</v>
      </c>
      <c r="B255" s="84" t="s">
        <v>462</v>
      </c>
      <c r="C255" s="84"/>
      <c r="D255" s="75">
        <v>10315.29</v>
      </c>
    </row>
    <row r="256" spans="1:4" ht="31.5">
      <c r="A256" s="90" t="s">
        <v>634</v>
      </c>
      <c r="B256" s="84" t="s">
        <v>462</v>
      </c>
      <c r="C256" s="84" t="s">
        <v>113</v>
      </c>
      <c r="D256" s="75">
        <v>10315.29</v>
      </c>
    </row>
    <row r="257" spans="1:4" ht="15.75">
      <c r="A257" s="90" t="s">
        <v>416</v>
      </c>
      <c r="B257" s="84" t="s">
        <v>417</v>
      </c>
      <c r="C257" s="84"/>
      <c r="D257" s="75">
        <v>29410.025</v>
      </c>
    </row>
    <row r="258" spans="1:4" ht="15.75">
      <c r="A258" s="90" t="s">
        <v>64</v>
      </c>
      <c r="B258" s="84" t="s">
        <v>249</v>
      </c>
      <c r="C258" s="84"/>
      <c r="D258" s="75">
        <v>29410.025</v>
      </c>
    </row>
    <row r="259" spans="1:4" ht="63">
      <c r="A259" s="85" t="s">
        <v>418</v>
      </c>
      <c r="B259" s="84" t="s">
        <v>249</v>
      </c>
      <c r="C259" s="84" t="s">
        <v>51</v>
      </c>
      <c r="D259" s="75">
        <v>24861.025</v>
      </c>
    </row>
    <row r="260" spans="1:4" ht="31.5">
      <c r="A260" s="90" t="s">
        <v>635</v>
      </c>
      <c r="B260" s="84" t="s">
        <v>249</v>
      </c>
      <c r="C260" s="84" t="s">
        <v>52</v>
      </c>
      <c r="D260" s="75">
        <v>4395</v>
      </c>
    </row>
    <row r="261" spans="1:4" ht="31.5">
      <c r="A261" s="90" t="s">
        <v>419</v>
      </c>
      <c r="B261" s="84" t="s">
        <v>249</v>
      </c>
      <c r="C261" s="84" t="s">
        <v>55</v>
      </c>
      <c r="D261" s="75">
        <v>154</v>
      </c>
    </row>
    <row r="262" spans="1:4" ht="31.5">
      <c r="A262" s="138" t="s">
        <v>65</v>
      </c>
      <c r="B262" s="139" t="s">
        <v>420</v>
      </c>
      <c r="C262" s="139"/>
      <c r="D262" s="140">
        <v>3189.704</v>
      </c>
    </row>
    <row r="263" spans="1:4" ht="15.75">
      <c r="A263" s="90" t="s">
        <v>90</v>
      </c>
      <c r="B263" s="84" t="s">
        <v>421</v>
      </c>
      <c r="C263" s="84"/>
      <c r="D263" s="75">
        <v>2868</v>
      </c>
    </row>
    <row r="264" spans="1:4" ht="15.75">
      <c r="A264" s="90"/>
      <c r="B264" s="84" t="s">
        <v>819</v>
      </c>
      <c r="C264" s="84"/>
      <c r="D264" s="75">
        <v>2868</v>
      </c>
    </row>
    <row r="265" spans="1:4" ht="47.25">
      <c r="A265" s="90" t="s">
        <v>585</v>
      </c>
      <c r="B265" s="84" t="s">
        <v>311</v>
      </c>
      <c r="C265" s="84"/>
      <c r="D265" s="75">
        <v>2868</v>
      </c>
    </row>
    <row r="266" spans="1:4" ht="47.25">
      <c r="A266" s="85" t="s">
        <v>636</v>
      </c>
      <c r="B266" s="84" t="s">
        <v>311</v>
      </c>
      <c r="C266" s="84" t="s">
        <v>63</v>
      </c>
      <c r="D266" s="75">
        <v>2868</v>
      </c>
    </row>
    <row r="267" spans="1:4" ht="15.75">
      <c r="A267" s="90" t="s">
        <v>66</v>
      </c>
      <c r="B267" s="84" t="s">
        <v>422</v>
      </c>
      <c r="C267" s="84"/>
      <c r="D267" s="75">
        <v>321.704</v>
      </c>
    </row>
    <row r="268" spans="1:4" ht="15.75">
      <c r="A268" s="90" t="s">
        <v>555</v>
      </c>
      <c r="B268" s="84" t="s">
        <v>423</v>
      </c>
      <c r="C268" s="84"/>
      <c r="D268" s="75">
        <v>221.704</v>
      </c>
    </row>
    <row r="269" spans="1:4" ht="31.5">
      <c r="A269" s="90" t="s">
        <v>250</v>
      </c>
      <c r="B269" s="84" t="s">
        <v>251</v>
      </c>
      <c r="C269" s="84"/>
      <c r="D269" s="75">
        <v>221.704</v>
      </c>
    </row>
    <row r="270" spans="1:4" ht="47.25">
      <c r="A270" s="90" t="s">
        <v>637</v>
      </c>
      <c r="B270" s="84" t="s">
        <v>251</v>
      </c>
      <c r="C270" s="84" t="s">
        <v>52</v>
      </c>
      <c r="D270" s="75">
        <v>221.704</v>
      </c>
    </row>
    <row r="271" spans="1:4" ht="31.5">
      <c r="A271" s="90" t="s">
        <v>677</v>
      </c>
      <c r="B271" s="84" t="s">
        <v>676</v>
      </c>
      <c r="C271" s="84"/>
      <c r="D271" s="75">
        <v>100</v>
      </c>
    </row>
    <row r="272" spans="1:4" ht="47.25">
      <c r="A272" s="90" t="s">
        <v>831</v>
      </c>
      <c r="B272" s="84" t="s">
        <v>676</v>
      </c>
      <c r="C272" s="84" t="s">
        <v>52</v>
      </c>
      <c r="D272" s="75">
        <v>100</v>
      </c>
    </row>
    <row r="273" spans="1:4" ht="15.75">
      <c r="A273" s="138" t="s">
        <v>67</v>
      </c>
      <c r="B273" s="139" t="s">
        <v>424</v>
      </c>
      <c r="C273" s="139"/>
      <c r="D273" s="140">
        <v>925</v>
      </c>
    </row>
    <row r="274" spans="1:4" ht="31.5">
      <c r="A274" s="90" t="s">
        <v>425</v>
      </c>
      <c r="B274" s="84" t="s">
        <v>426</v>
      </c>
      <c r="C274" s="84"/>
      <c r="D274" s="75">
        <v>573</v>
      </c>
    </row>
    <row r="275" spans="1:4" ht="31.5">
      <c r="A275" s="90" t="s">
        <v>68</v>
      </c>
      <c r="B275" s="84" t="s">
        <v>252</v>
      </c>
      <c r="C275" s="84"/>
      <c r="D275" s="75">
        <v>100</v>
      </c>
    </row>
    <row r="276" spans="1:4" ht="47.25">
      <c r="A276" s="90" t="s">
        <v>427</v>
      </c>
      <c r="B276" s="84" t="s">
        <v>252</v>
      </c>
      <c r="C276" s="84" t="s">
        <v>63</v>
      </c>
      <c r="D276" s="75">
        <v>100</v>
      </c>
    </row>
    <row r="277" spans="1:4" ht="15.75">
      <c r="A277" s="90" t="s">
        <v>69</v>
      </c>
      <c r="B277" s="84" t="s">
        <v>253</v>
      </c>
      <c r="C277" s="84"/>
      <c r="D277" s="75">
        <v>33</v>
      </c>
    </row>
    <row r="278" spans="1:4" ht="31.5">
      <c r="A278" s="90" t="s">
        <v>638</v>
      </c>
      <c r="B278" s="84" t="s">
        <v>253</v>
      </c>
      <c r="C278" s="84" t="s">
        <v>52</v>
      </c>
      <c r="D278" s="75">
        <v>33</v>
      </c>
    </row>
    <row r="279" spans="1:4" ht="15.75">
      <c r="A279" s="90" t="s">
        <v>70</v>
      </c>
      <c r="B279" s="84" t="s">
        <v>254</v>
      </c>
      <c r="C279" s="84"/>
      <c r="D279" s="75">
        <v>200</v>
      </c>
    </row>
    <row r="280" spans="1:4" ht="47.25">
      <c r="A280" s="90" t="s">
        <v>428</v>
      </c>
      <c r="B280" s="84" t="s">
        <v>254</v>
      </c>
      <c r="C280" s="84" t="s">
        <v>74</v>
      </c>
      <c r="D280" s="75">
        <v>200</v>
      </c>
    </row>
    <row r="281" spans="1:4" ht="15.75">
      <c r="A281" s="90" t="s">
        <v>255</v>
      </c>
      <c r="B281" s="84" t="s">
        <v>256</v>
      </c>
      <c r="C281" s="84"/>
      <c r="D281" s="75">
        <v>240</v>
      </c>
    </row>
    <row r="282" spans="1:4" ht="31.5">
      <c r="A282" s="90" t="s">
        <v>639</v>
      </c>
      <c r="B282" s="84" t="s">
        <v>256</v>
      </c>
      <c r="C282" s="84" t="s">
        <v>74</v>
      </c>
      <c r="D282" s="75">
        <v>240</v>
      </c>
    </row>
    <row r="283" spans="1:4" ht="15.75">
      <c r="A283" s="90" t="s">
        <v>429</v>
      </c>
      <c r="B283" s="84" t="s">
        <v>430</v>
      </c>
      <c r="C283" s="84"/>
      <c r="D283" s="75">
        <v>88</v>
      </c>
    </row>
    <row r="284" spans="1:4" ht="15.75">
      <c r="A284" s="90" t="s">
        <v>257</v>
      </c>
      <c r="B284" s="84" t="s">
        <v>258</v>
      </c>
      <c r="C284" s="84"/>
      <c r="D284" s="75">
        <v>88</v>
      </c>
    </row>
    <row r="285" spans="1:4" ht="31.5">
      <c r="A285" s="90" t="s">
        <v>431</v>
      </c>
      <c r="B285" s="84" t="s">
        <v>258</v>
      </c>
      <c r="C285" s="84" t="s">
        <v>63</v>
      </c>
      <c r="D285" s="75">
        <v>88</v>
      </c>
    </row>
    <row r="286" spans="1:4" ht="15.75">
      <c r="A286" s="90" t="s">
        <v>569</v>
      </c>
      <c r="B286" s="84" t="s">
        <v>432</v>
      </c>
      <c r="C286" s="84"/>
      <c r="D286" s="75">
        <v>264</v>
      </c>
    </row>
    <row r="287" spans="1:4" ht="31.5">
      <c r="A287" s="90" t="s">
        <v>259</v>
      </c>
      <c r="B287" s="84" t="s">
        <v>260</v>
      </c>
      <c r="C287" s="84"/>
      <c r="D287" s="75">
        <v>264</v>
      </c>
    </row>
    <row r="288" spans="1:4" ht="47.25">
      <c r="A288" s="90" t="s">
        <v>433</v>
      </c>
      <c r="B288" s="84" t="s">
        <v>260</v>
      </c>
      <c r="C288" s="84" t="s">
        <v>74</v>
      </c>
      <c r="D288" s="75">
        <v>135</v>
      </c>
    </row>
    <row r="289" spans="1:4" ht="31.5">
      <c r="A289" s="90" t="s">
        <v>816</v>
      </c>
      <c r="B289" s="84" t="s">
        <v>664</v>
      </c>
      <c r="C289" s="84"/>
      <c r="D289" s="75">
        <v>129</v>
      </c>
    </row>
    <row r="290" spans="1:4" ht="47.25">
      <c r="A290" s="90" t="s">
        <v>832</v>
      </c>
      <c r="B290" s="84" t="s">
        <v>664</v>
      </c>
      <c r="C290" s="84" t="s">
        <v>74</v>
      </c>
      <c r="D290" s="75">
        <v>129</v>
      </c>
    </row>
    <row r="291" spans="1:4" ht="15.75">
      <c r="A291" s="138" t="s">
        <v>549</v>
      </c>
      <c r="B291" s="139" t="s">
        <v>434</v>
      </c>
      <c r="C291" s="139"/>
      <c r="D291" s="140">
        <v>36034.655</v>
      </c>
    </row>
    <row r="292" spans="1:4" ht="15.75">
      <c r="A292" s="90" t="s">
        <v>71</v>
      </c>
      <c r="B292" s="84" t="s">
        <v>435</v>
      </c>
      <c r="C292" s="84"/>
      <c r="D292" s="75">
        <v>36034.655</v>
      </c>
    </row>
    <row r="293" spans="1:4" ht="31.5">
      <c r="A293" s="90" t="s">
        <v>261</v>
      </c>
      <c r="B293" s="84" t="s">
        <v>262</v>
      </c>
      <c r="C293" s="84"/>
      <c r="D293" s="75">
        <v>1814.156</v>
      </c>
    </row>
    <row r="294" spans="1:4" ht="63">
      <c r="A294" s="85" t="s">
        <v>436</v>
      </c>
      <c r="B294" s="84" t="s">
        <v>262</v>
      </c>
      <c r="C294" s="84" t="s">
        <v>51</v>
      </c>
      <c r="D294" s="75">
        <v>1814.156</v>
      </c>
    </row>
    <row r="295" spans="1:4" ht="15.75">
      <c r="A295" s="90" t="s">
        <v>49</v>
      </c>
      <c r="B295" s="84" t="s">
        <v>219</v>
      </c>
      <c r="C295" s="84"/>
      <c r="D295" s="75">
        <v>855.769</v>
      </c>
    </row>
    <row r="296" spans="1:4" ht="47.25">
      <c r="A296" s="90" t="s">
        <v>437</v>
      </c>
      <c r="B296" s="84" t="s">
        <v>219</v>
      </c>
      <c r="C296" s="84" t="s">
        <v>51</v>
      </c>
      <c r="D296" s="75">
        <v>855.769</v>
      </c>
    </row>
    <row r="297" spans="1:4" ht="31.5">
      <c r="A297" s="90" t="s">
        <v>117</v>
      </c>
      <c r="B297" s="84" t="s">
        <v>322</v>
      </c>
      <c r="C297" s="84"/>
      <c r="D297" s="75">
        <v>1167.9</v>
      </c>
    </row>
    <row r="298" spans="1:4" ht="31.5">
      <c r="A298" s="90" t="s">
        <v>438</v>
      </c>
      <c r="B298" s="84" t="s">
        <v>322</v>
      </c>
      <c r="C298" s="84" t="s">
        <v>113</v>
      </c>
      <c r="D298" s="75">
        <v>1167.9</v>
      </c>
    </row>
    <row r="299" spans="1:4" ht="31.5">
      <c r="A299" s="90" t="s">
        <v>323</v>
      </c>
      <c r="B299" s="84" t="s">
        <v>324</v>
      </c>
      <c r="C299" s="84"/>
      <c r="D299" s="75">
        <v>72.1</v>
      </c>
    </row>
    <row r="300" spans="1:4" ht="31.5">
      <c r="A300" s="90" t="s">
        <v>439</v>
      </c>
      <c r="B300" s="84" t="s">
        <v>324</v>
      </c>
      <c r="C300" s="84" t="s">
        <v>113</v>
      </c>
      <c r="D300" s="75">
        <v>72.1</v>
      </c>
    </row>
    <row r="301" spans="1:4" ht="94.5">
      <c r="A301" s="85" t="s">
        <v>497</v>
      </c>
      <c r="B301" s="84" t="s">
        <v>312</v>
      </c>
      <c r="C301" s="84"/>
      <c r="D301" s="75">
        <v>43.7</v>
      </c>
    </row>
    <row r="302" spans="1:4" ht="126">
      <c r="A302" s="85" t="s">
        <v>640</v>
      </c>
      <c r="B302" s="84" t="s">
        <v>312</v>
      </c>
      <c r="C302" s="84" t="s">
        <v>51</v>
      </c>
      <c r="D302" s="75">
        <v>27.2</v>
      </c>
    </row>
    <row r="303" spans="1:4" ht="110.25">
      <c r="A303" s="85" t="s">
        <v>641</v>
      </c>
      <c r="B303" s="84" t="s">
        <v>312</v>
      </c>
      <c r="C303" s="84" t="s">
        <v>52</v>
      </c>
      <c r="D303" s="75">
        <v>16.5</v>
      </c>
    </row>
    <row r="304" spans="1:4" ht="47.25">
      <c r="A304" s="85" t="s">
        <v>556</v>
      </c>
      <c r="B304" s="84" t="s">
        <v>263</v>
      </c>
      <c r="C304" s="84"/>
      <c r="D304" s="75">
        <v>58.159</v>
      </c>
    </row>
    <row r="305" spans="1:4" ht="63">
      <c r="A305" s="85" t="s">
        <v>642</v>
      </c>
      <c r="B305" s="84" t="s">
        <v>263</v>
      </c>
      <c r="C305" s="84" t="s">
        <v>52</v>
      </c>
      <c r="D305" s="75">
        <v>58.159</v>
      </c>
    </row>
    <row r="306" spans="1:4" ht="94.5">
      <c r="A306" s="85" t="s">
        <v>72</v>
      </c>
      <c r="B306" s="84" t="s">
        <v>264</v>
      </c>
      <c r="C306" s="84"/>
      <c r="D306" s="75">
        <v>136.639</v>
      </c>
    </row>
    <row r="307" spans="1:4" ht="141.75">
      <c r="A307" s="85" t="s">
        <v>440</v>
      </c>
      <c r="B307" s="84" t="s">
        <v>264</v>
      </c>
      <c r="C307" s="84" t="s">
        <v>51</v>
      </c>
      <c r="D307" s="75">
        <v>135.8</v>
      </c>
    </row>
    <row r="308" spans="1:4" ht="110.25">
      <c r="A308" s="85" t="s">
        <v>643</v>
      </c>
      <c r="B308" s="84" t="s">
        <v>264</v>
      </c>
      <c r="C308" s="84" t="s">
        <v>52</v>
      </c>
      <c r="D308" s="75">
        <v>0.839</v>
      </c>
    </row>
    <row r="309" spans="1:4" ht="63">
      <c r="A309" s="85" t="s">
        <v>325</v>
      </c>
      <c r="B309" s="84" t="s">
        <v>326</v>
      </c>
      <c r="C309" s="84"/>
      <c r="D309" s="75">
        <v>4.5</v>
      </c>
    </row>
    <row r="310" spans="1:4" ht="78.75">
      <c r="A310" s="85" t="s">
        <v>644</v>
      </c>
      <c r="B310" s="84" t="s">
        <v>326</v>
      </c>
      <c r="C310" s="84" t="s">
        <v>52</v>
      </c>
      <c r="D310" s="75">
        <v>4.5</v>
      </c>
    </row>
    <row r="311" spans="1:4" ht="110.25">
      <c r="A311" s="85" t="s">
        <v>327</v>
      </c>
      <c r="B311" s="84" t="s">
        <v>328</v>
      </c>
      <c r="C311" s="84"/>
      <c r="D311" s="75">
        <v>4.5</v>
      </c>
    </row>
    <row r="312" spans="1:4" ht="126">
      <c r="A312" s="85" t="s">
        <v>645</v>
      </c>
      <c r="B312" s="84" t="s">
        <v>328</v>
      </c>
      <c r="C312" s="84" t="s">
        <v>52</v>
      </c>
      <c r="D312" s="75">
        <v>4.5</v>
      </c>
    </row>
    <row r="313" spans="1:4" ht="63">
      <c r="A313" s="85" t="s">
        <v>557</v>
      </c>
      <c r="B313" s="84" t="s">
        <v>329</v>
      </c>
      <c r="C313" s="84"/>
      <c r="D313" s="75">
        <v>285.4</v>
      </c>
    </row>
    <row r="314" spans="1:4" ht="78.75">
      <c r="A314" s="85" t="s">
        <v>646</v>
      </c>
      <c r="B314" s="84" t="s">
        <v>329</v>
      </c>
      <c r="C314" s="84" t="s">
        <v>52</v>
      </c>
      <c r="D314" s="75">
        <v>25.94</v>
      </c>
    </row>
    <row r="315" spans="1:4" ht="78.75">
      <c r="A315" s="85" t="s">
        <v>647</v>
      </c>
      <c r="B315" s="84" t="s">
        <v>329</v>
      </c>
      <c r="C315" s="84" t="s">
        <v>113</v>
      </c>
      <c r="D315" s="75">
        <v>259.46</v>
      </c>
    </row>
    <row r="316" spans="1:4" ht="63">
      <c r="A316" s="85" t="s">
        <v>471</v>
      </c>
      <c r="B316" s="84" t="s">
        <v>330</v>
      </c>
      <c r="C316" s="84"/>
      <c r="D316" s="75">
        <v>10</v>
      </c>
    </row>
    <row r="317" spans="1:4" ht="78.75">
      <c r="A317" s="85" t="s">
        <v>648</v>
      </c>
      <c r="B317" s="84" t="s">
        <v>330</v>
      </c>
      <c r="C317" s="84" t="s">
        <v>52</v>
      </c>
      <c r="D317" s="75">
        <v>10</v>
      </c>
    </row>
    <row r="318" spans="1:4" ht="47.25">
      <c r="A318" s="90" t="s">
        <v>176</v>
      </c>
      <c r="B318" s="84" t="s">
        <v>220</v>
      </c>
      <c r="C318" s="84"/>
      <c r="D318" s="75">
        <v>404.032</v>
      </c>
    </row>
    <row r="319" spans="1:4" ht="78.75">
      <c r="A319" s="85" t="s">
        <v>441</v>
      </c>
      <c r="B319" s="84" t="s">
        <v>220</v>
      </c>
      <c r="C319" s="84" t="s">
        <v>51</v>
      </c>
      <c r="D319" s="75">
        <v>398.032</v>
      </c>
    </row>
    <row r="320" spans="1:4" ht="63">
      <c r="A320" s="85" t="s">
        <v>649</v>
      </c>
      <c r="B320" s="84" t="s">
        <v>220</v>
      </c>
      <c r="C320" s="84" t="s">
        <v>52</v>
      </c>
      <c r="D320" s="75">
        <v>6</v>
      </c>
    </row>
    <row r="321" spans="1:4" ht="31.5">
      <c r="A321" s="90" t="s">
        <v>73</v>
      </c>
      <c r="B321" s="84" t="s">
        <v>265</v>
      </c>
      <c r="C321" s="84"/>
      <c r="D321" s="75">
        <v>1500</v>
      </c>
    </row>
    <row r="322" spans="1:4" ht="31.5">
      <c r="A322" s="90" t="s">
        <v>442</v>
      </c>
      <c r="B322" s="84" t="s">
        <v>265</v>
      </c>
      <c r="C322" s="84" t="s">
        <v>55</v>
      </c>
      <c r="D322" s="75">
        <v>1500</v>
      </c>
    </row>
    <row r="323" spans="1:4" ht="15.75">
      <c r="A323" s="90" t="s">
        <v>175</v>
      </c>
      <c r="B323" s="84" t="s">
        <v>266</v>
      </c>
      <c r="C323" s="84"/>
      <c r="D323" s="75">
        <v>29677.799</v>
      </c>
    </row>
    <row r="324" spans="1:4" ht="31.5">
      <c r="A324" s="90" t="s">
        <v>650</v>
      </c>
      <c r="B324" s="84" t="s">
        <v>266</v>
      </c>
      <c r="C324" s="84" t="s">
        <v>52</v>
      </c>
      <c r="D324" s="75">
        <v>240</v>
      </c>
    </row>
    <row r="325" spans="1:4" ht="15.75">
      <c r="A325" s="90" t="s">
        <v>443</v>
      </c>
      <c r="B325" s="84" t="s">
        <v>266</v>
      </c>
      <c r="C325" s="84" t="s">
        <v>63</v>
      </c>
      <c r="D325" s="75">
        <v>4335.799</v>
      </c>
    </row>
    <row r="326" spans="1:4" ht="15.75">
      <c r="A326" s="90" t="s">
        <v>444</v>
      </c>
      <c r="B326" s="84" t="s">
        <v>266</v>
      </c>
      <c r="C326" s="84" t="s">
        <v>55</v>
      </c>
      <c r="D326" s="75">
        <v>25102</v>
      </c>
    </row>
  </sheetData>
  <sheetProtection/>
  <mergeCells count="5">
    <mergeCell ref="A14:A15"/>
    <mergeCell ref="B14:B15"/>
    <mergeCell ref="C14:C15"/>
    <mergeCell ref="A11:D11"/>
    <mergeCell ref="D14:D15"/>
  </mergeCells>
  <printOptions/>
  <pageMargins left="0.984251968503937" right="0.1968503937007874" top="0.1968503937007874" bottom="0.1968503937007874" header="0.31496062992125984" footer="0.31496062992125984"/>
  <pageSetup fitToHeight="2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7">
      <selection activeCell="H7" sqref="H7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6.625" style="0" customWidth="1"/>
    <col min="11" max="11" width="16.625" style="0" customWidth="1"/>
  </cols>
  <sheetData>
    <row r="1" ht="12.75" hidden="1"/>
    <row r="2" spans="8:9" ht="18.75">
      <c r="H2" s="154" t="s">
        <v>697</v>
      </c>
      <c r="I2" s="154"/>
    </row>
    <row r="3" spans="8:9" ht="0.75" customHeight="1">
      <c r="H3" s="154" t="s">
        <v>119</v>
      </c>
      <c r="I3" s="154"/>
    </row>
    <row r="4" spans="8:9" ht="18.75">
      <c r="H4" s="154" t="s">
        <v>516</v>
      </c>
      <c r="I4" s="154"/>
    </row>
    <row r="5" spans="8:9" ht="18.75">
      <c r="H5" s="154" t="s">
        <v>118</v>
      </c>
      <c r="I5" s="154"/>
    </row>
    <row r="6" spans="8:9" ht="18.75">
      <c r="H6" s="154" t="s">
        <v>700</v>
      </c>
      <c r="I6" s="154"/>
    </row>
    <row r="7" spans="8:9" ht="18.75">
      <c r="H7" s="95"/>
      <c r="I7" s="95"/>
    </row>
    <row r="8" spans="1:9" ht="18.75">
      <c r="A8" s="6"/>
      <c r="B8" s="6"/>
      <c r="C8" s="6"/>
      <c r="D8" s="6"/>
      <c r="E8" s="6"/>
      <c r="F8" s="6"/>
      <c r="G8" s="6"/>
      <c r="H8" s="154" t="s">
        <v>448</v>
      </c>
      <c r="I8" s="154"/>
    </row>
    <row r="9" spans="1:9" ht="18.75" hidden="1">
      <c r="A9" s="6"/>
      <c r="B9" s="6"/>
      <c r="C9" s="6"/>
      <c r="D9" s="6"/>
      <c r="E9" s="6"/>
      <c r="F9" s="6"/>
      <c r="G9" s="6"/>
      <c r="H9" s="154" t="s">
        <v>119</v>
      </c>
      <c r="I9" s="154"/>
    </row>
    <row r="10" spans="1:9" ht="18.75">
      <c r="A10" s="6"/>
      <c r="B10" s="6"/>
      <c r="C10" s="6"/>
      <c r="D10" s="6"/>
      <c r="E10" s="6"/>
      <c r="F10" s="6"/>
      <c r="G10" s="6"/>
      <c r="H10" s="154" t="s">
        <v>516</v>
      </c>
      <c r="I10" s="154"/>
    </row>
    <row r="11" spans="1:9" ht="18.75">
      <c r="A11" s="6"/>
      <c r="B11" s="6"/>
      <c r="C11" s="6"/>
      <c r="D11" s="6"/>
      <c r="E11" s="6"/>
      <c r="F11" s="6"/>
      <c r="G11" s="6"/>
      <c r="H11" s="154" t="s">
        <v>118</v>
      </c>
      <c r="I11" s="154"/>
    </row>
    <row r="12" spans="1:9" ht="18.75">
      <c r="A12" s="6"/>
      <c r="B12" s="6"/>
      <c r="C12" s="6"/>
      <c r="D12" s="6"/>
      <c r="E12" s="6"/>
      <c r="F12" s="6"/>
      <c r="G12" s="6"/>
      <c r="H12" s="154" t="s">
        <v>515</v>
      </c>
      <c r="I12" s="154"/>
    </row>
    <row r="13" spans="1:9" ht="7.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18.75">
      <c r="A14" s="156" t="s">
        <v>120</v>
      </c>
      <c r="B14" s="157"/>
      <c r="C14" s="157"/>
      <c r="D14" s="157"/>
      <c r="E14" s="157"/>
      <c r="F14" s="157"/>
      <c r="G14" s="157"/>
      <c r="H14" s="157"/>
      <c r="I14" s="157"/>
    </row>
    <row r="15" spans="1:9" ht="18.75">
      <c r="A15" s="156" t="s">
        <v>468</v>
      </c>
      <c r="B15" s="157"/>
      <c r="C15" s="157"/>
      <c r="D15" s="157"/>
      <c r="E15" s="157"/>
      <c r="F15" s="157"/>
      <c r="G15" s="157"/>
      <c r="H15" s="157"/>
      <c r="I15" s="157"/>
    </row>
    <row r="16" spans="1:9" ht="18.75">
      <c r="A16" s="6"/>
      <c r="B16" s="6"/>
      <c r="C16" s="6"/>
      <c r="D16" s="6"/>
      <c r="E16" s="6"/>
      <c r="F16" s="6"/>
      <c r="G16" s="6"/>
      <c r="H16" s="158"/>
      <c r="I16" s="158"/>
    </row>
    <row r="17" spans="1:9" ht="18.75">
      <c r="A17" s="6"/>
      <c r="B17" s="6"/>
      <c r="C17" s="6"/>
      <c r="D17" s="6"/>
      <c r="E17" s="6"/>
      <c r="F17" s="6"/>
      <c r="G17" s="6"/>
      <c r="H17" s="6"/>
      <c r="I17" s="7"/>
    </row>
    <row r="18" spans="1:9" ht="37.5">
      <c r="A18" s="155" t="s">
        <v>121</v>
      </c>
      <c r="B18" s="155"/>
      <c r="C18" s="155"/>
      <c r="D18" s="155"/>
      <c r="E18" s="155"/>
      <c r="F18" s="155"/>
      <c r="G18" s="155"/>
      <c r="H18" s="9" t="s">
        <v>15</v>
      </c>
      <c r="I18" s="8" t="s">
        <v>37</v>
      </c>
    </row>
    <row r="19" spans="1:9" ht="18.75">
      <c r="A19" s="155">
        <v>1</v>
      </c>
      <c r="B19" s="155"/>
      <c r="C19" s="155"/>
      <c r="D19" s="155"/>
      <c r="E19" s="155"/>
      <c r="F19" s="155"/>
      <c r="G19" s="155"/>
      <c r="H19" s="9">
        <v>2</v>
      </c>
      <c r="I19" s="8">
        <v>3</v>
      </c>
    </row>
    <row r="20" spans="1:9" ht="18.75">
      <c r="A20" s="10"/>
      <c r="B20" s="10"/>
      <c r="C20" s="10"/>
      <c r="D20" s="10"/>
      <c r="E20" s="10"/>
      <c r="F20" s="10"/>
      <c r="G20" s="10"/>
      <c r="H20" s="11"/>
      <c r="I20" s="10"/>
    </row>
    <row r="21" spans="1:9" ht="63" customHeight="1">
      <c r="A21" s="12" t="s">
        <v>19</v>
      </c>
      <c r="B21" s="12" t="s">
        <v>17</v>
      </c>
      <c r="C21" s="12" t="s">
        <v>17</v>
      </c>
      <c r="D21" s="12" t="s">
        <v>17</v>
      </c>
      <c r="E21" s="12" t="s">
        <v>17</v>
      </c>
      <c r="F21" s="12" t="s">
        <v>18</v>
      </c>
      <c r="G21" s="12" t="s">
        <v>16</v>
      </c>
      <c r="H21" s="13" t="s">
        <v>122</v>
      </c>
      <c r="I21" s="48">
        <f>SUM(I22,I31)</f>
        <v>39320.582999999984</v>
      </c>
    </row>
    <row r="22" spans="1:9" ht="56.25">
      <c r="A22" s="12" t="s">
        <v>19</v>
      </c>
      <c r="B22" s="12" t="s">
        <v>20</v>
      </c>
      <c r="C22" s="12" t="s">
        <v>17</v>
      </c>
      <c r="D22" s="12" t="s">
        <v>17</v>
      </c>
      <c r="E22" s="12" t="s">
        <v>17</v>
      </c>
      <c r="F22" s="12" t="s">
        <v>18</v>
      </c>
      <c r="G22" s="12" t="s">
        <v>16</v>
      </c>
      <c r="H22" s="13" t="s">
        <v>123</v>
      </c>
      <c r="I22" s="49">
        <f>SUM(I27,I24)</f>
        <v>39320.582999999984</v>
      </c>
    </row>
    <row r="23" spans="1:9" ht="36.75" customHeight="1">
      <c r="A23" s="12" t="s">
        <v>19</v>
      </c>
      <c r="B23" s="12" t="s">
        <v>20</v>
      </c>
      <c r="C23" s="12" t="s">
        <v>17</v>
      </c>
      <c r="D23" s="12" t="s">
        <v>17</v>
      </c>
      <c r="E23" s="12" t="s">
        <v>17</v>
      </c>
      <c r="F23" s="12" t="s">
        <v>18</v>
      </c>
      <c r="G23" s="12" t="s">
        <v>113</v>
      </c>
      <c r="H23" s="15" t="s">
        <v>124</v>
      </c>
      <c r="I23" s="49">
        <f>SUM(I24)</f>
        <v>-554334.15</v>
      </c>
    </row>
    <row r="24" spans="1:9" ht="38.25" customHeight="1">
      <c r="A24" s="12" t="s">
        <v>19</v>
      </c>
      <c r="B24" s="12" t="s">
        <v>20</v>
      </c>
      <c r="C24" s="12" t="s">
        <v>21</v>
      </c>
      <c r="D24" s="12" t="s">
        <v>17</v>
      </c>
      <c r="E24" s="12" t="s">
        <v>17</v>
      </c>
      <c r="F24" s="12" t="s">
        <v>18</v>
      </c>
      <c r="G24" s="12" t="s">
        <v>113</v>
      </c>
      <c r="H24" s="15" t="s">
        <v>125</v>
      </c>
      <c r="I24" s="49">
        <f>SUM(I25)</f>
        <v>-554334.15</v>
      </c>
    </row>
    <row r="25" spans="1:9" ht="36.75" customHeight="1">
      <c r="A25" s="12" t="s">
        <v>19</v>
      </c>
      <c r="B25" s="12" t="s">
        <v>20</v>
      </c>
      <c r="C25" s="12" t="s">
        <v>21</v>
      </c>
      <c r="D25" s="12" t="s">
        <v>19</v>
      </c>
      <c r="E25" s="12" t="s">
        <v>17</v>
      </c>
      <c r="F25" s="12" t="s">
        <v>18</v>
      </c>
      <c r="G25" s="12" t="s">
        <v>126</v>
      </c>
      <c r="H25" s="15" t="s">
        <v>127</v>
      </c>
      <c r="I25" s="49">
        <f>SUM(I26)</f>
        <v>-554334.15</v>
      </c>
    </row>
    <row r="26" spans="1:9" ht="54" customHeight="1">
      <c r="A26" s="12" t="s">
        <v>19</v>
      </c>
      <c r="B26" s="12" t="s">
        <v>20</v>
      </c>
      <c r="C26" s="12" t="s">
        <v>21</v>
      </c>
      <c r="D26" s="12" t="s">
        <v>19</v>
      </c>
      <c r="E26" s="12" t="s">
        <v>20</v>
      </c>
      <c r="F26" s="12" t="s">
        <v>18</v>
      </c>
      <c r="G26" s="12" t="s">
        <v>126</v>
      </c>
      <c r="H26" s="15" t="s">
        <v>128</v>
      </c>
      <c r="I26" s="50">
        <v>-554334.15</v>
      </c>
    </row>
    <row r="27" spans="1:9" ht="37.5" customHeight="1">
      <c r="A27" s="12" t="s">
        <v>19</v>
      </c>
      <c r="B27" s="12" t="s">
        <v>20</v>
      </c>
      <c r="C27" s="12" t="s">
        <v>17</v>
      </c>
      <c r="D27" s="12" t="s">
        <v>17</v>
      </c>
      <c r="E27" s="12" t="s">
        <v>17</v>
      </c>
      <c r="F27" s="12" t="s">
        <v>18</v>
      </c>
      <c r="G27" s="12" t="s">
        <v>74</v>
      </c>
      <c r="H27" s="15" t="s">
        <v>129</v>
      </c>
      <c r="I27" s="49">
        <f>SUM(I28)</f>
        <v>593654.733</v>
      </c>
    </row>
    <row r="28" spans="1:9" ht="39" customHeight="1">
      <c r="A28" s="12" t="s">
        <v>19</v>
      </c>
      <c r="B28" s="12" t="s">
        <v>20</v>
      </c>
      <c r="C28" s="12" t="s">
        <v>21</v>
      </c>
      <c r="D28" s="12" t="s">
        <v>17</v>
      </c>
      <c r="E28" s="12" t="s">
        <v>17</v>
      </c>
      <c r="F28" s="12" t="s">
        <v>18</v>
      </c>
      <c r="G28" s="12" t="s">
        <v>74</v>
      </c>
      <c r="H28" s="15" t="s">
        <v>130</v>
      </c>
      <c r="I28" s="49">
        <f>SUM(I29)</f>
        <v>593654.733</v>
      </c>
    </row>
    <row r="29" spans="1:9" ht="39" customHeight="1">
      <c r="A29" s="12" t="s">
        <v>19</v>
      </c>
      <c r="B29" s="12" t="s">
        <v>20</v>
      </c>
      <c r="C29" s="12" t="s">
        <v>21</v>
      </c>
      <c r="D29" s="12" t="s">
        <v>19</v>
      </c>
      <c r="E29" s="12" t="s">
        <v>17</v>
      </c>
      <c r="F29" s="12" t="s">
        <v>18</v>
      </c>
      <c r="G29" s="12" t="s">
        <v>131</v>
      </c>
      <c r="H29" s="15" t="s">
        <v>132</v>
      </c>
      <c r="I29" s="49">
        <f>SUM(I30)</f>
        <v>593654.733</v>
      </c>
    </row>
    <row r="30" spans="1:9" ht="60" customHeight="1">
      <c r="A30" s="12" t="s">
        <v>19</v>
      </c>
      <c r="B30" s="12" t="s">
        <v>20</v>
      </c>
      <c r="C30" s="12" t="s">
        <v>21</v>
      </c>
      <c r="D30" s="12" t="s">
        <v>19</v>
      </c>
      <c r="E30" s="12" t="s">
        <v>20</v>
      </c>
      <c r="F30" s="12" t="s">
        <v>18</v>
      </c>
      <c r="G30" s="12" t="s">
        <v>131</v>
      </c>
      <c r="H30" s="15" t="s">
        <v>133</v>
      </c>
      <c r="I30" s="49">
        <v>593654.733</v>
      </c>
    </row>
    <row r="31" spans="1:9" ht="56.25" hidden="1">
      <c r="A31" s="12" t="s">
        <v>19</v>
      </c>
      <c r="B31" s="12" t="s">
        <v>38</v>
      </c>
      <c r="C31" s="12" t="s">
        <v>17</v>
      </c>
      <c r="D31" s="12" t="s">
        <v>17</v>
      </c>
      <c r="E31" s="12" t="s">
        <v>17</v>
      </c>
      <c r="F31" s="12" t="s">
        <v>18</v>
      </c>
      <c r="G31" s="12" t="s">
        <v>16</v>
      </c>
      <c r="H31" s="13" t="s">
        <v>134</v>
      </c>
      <c r="I31" s="14">
        <f>SUM(I32,I35)</f>
        <v>0</v>
      </c>
    </row>
    <row r="32" spans="1:9" ht="56.25" hidden="1">
      <c r="A32" s="12" t="s">
        <v>19</v>
      </c>
      <c r="B32" s="12" t="s">
        <v>38</v>
      </c>
      <c r="C32" s="12" t="s">
        <v>75</v>
      </c>
      <c r="D32" s="12" t="s">
        <v>17</v>
      </c>
      <c r="E32" s="12" t="s">
        <v>17</v>
      </c>
      <c r="F32" s="12" t="s">
        <v>18</v>
      </c>
      <c r="G32" s="12" t="s">
        <v>16</v>
      </c>
      <c r="H32" s="15" t="s">
        <v>135</v>
      </c>
      <c r="I32" s="14">
        <f>SUM(I33)</f>
        <v>0</v>
      </c>
    </row>
    <row r="33" spans="1:9" ht="117" customHeight="1" hidden="1">
      <c r="A33" s="12" t="s">
        <v>19</v>
      </c>
      <c r="B33" s="12" t="s">
        <v>38</v>
      </c>
      <c r="C33" s="12" t="s">
        <v>75</v>
      </c>
      <c r="D33" s="12" t="s">
        <v>17</v>
      </c>
      <c r="E33" s="12" t="s">
        <v>17</v>
      </c>
      <c r="F33" s="12" t="s">
        <v>18</v>
      </c>
      <c r="G33" s="12" t="s">
        <v>55</v>
      </c>
      <c r="H33" s="15" t="s">
        <v>136</v>
      </c>
      <c r="I33" s="14">
        <f>SUM(I34)</f>
        <v>0</v>
      </c>
    </row>
    <row r="34" spans="1:9" ht="122.25" customHeight="1" hidden="1">
      <c r="A34" s="12" t="s">
        <v>19</v>
      </c>
      <c r="B34" s="12" t="s">
        <v>38</v>
      </c>
      <c r="C34" s="12" t="s">
        <v>75</v>
      </c>
      <c r="D34" s="12" t="s">
        <v>17</v>
      </c>
      <c r="E34" s="12" t="s">
        <v>20</v>
      </c>
      <c r="F34" s="12" t="s">
        <v>18</v>
      </c>
      <c r="G34" s="12" t="s">
        <v>137</v>
      </c>
      <c r="H34" s="15" t="s">
        <v>138</v>
      </c>
      <c r="I34" s="14">
        <v>0</v>
      </c>
    </row>
    <row r="35" spans="1:9" ht="56.25" hidden="1">
      <c r="A35" s="12" t="s">
        <v>19</v>
      </c>
      <c r="B35" s="12" t="s">
        <v>38</v>
      </c>
      <c r="C35" s="12" t="s">
        <v>20</v>
      </c>
      <c r="D35" s="12" t="s">
        <v>17</v>
      </c>
      <c r="E35" s="12" t="s">
        <v>17</v>
      </c>
      <c r="F35" s="12" t="s">
        <v>18</v>
      </c>
      <c r="G35" s="12" t="s">
        <v>16</v>
      </c>
      <c r="H35" s="15" t="s">
        <v>139</v>
      </c>
      <c r="I35" s="14">
        <f>SUM(I36)</f>
        <v>0</v>
      </c>
    </row>
    <row r="36" spans="1:9" ht="56.25" hidden="1">
      <c r="A36" s="12" t="s">
        <v>19</v>
      </c>
      <c r="B36" s="12" t="s">
        <v>38</v>
      </c>
      <c r="C36" s="12" t="s">
        <v>20</v>
      </c>
      <c r="D36" s="12" t="s">
        <v>17</v>
      </c>
      <c r="E36" s="12" t="s">
        <v>17</v>
      </c>
      <c r="F36" s="12" t="s">
        <v>18</v>
      </c>
      <c r="G36" s="12" t="s">
        <v>74</v>
      </c>
      <c r="H36" s="15" t="s">
        <v>140</v>
      </c>
      <c r="I36" s="14">
        <f>SUM(I37)</f>
        <v>0</v>
      </c>
    </row>
    <row r="37" spans="1:9" ht="93.75" hidden="1">
      <c r="A37" s="12" t="s">
        <v>19</v>
      </c>
      <c r="B37" s="12" t="s">
        <v>38</v>
      </c>
      <c r="C37" s="12" t="s">
        <v>20</v>
      </c>
      <c r="D37" s="12" t="s">
        <v>19</v>
      </c>
      <c r="E37" s="12" t="s">
        <v>20</v>
      </c>
      <c r="F37" s="12" t="s">
        <v>18</v>
      </c>
      <c r="G37" s="12" t="s">
        <v>141</v>
      </c>
      <c r="H37" s="15" t="s">
        <v>142</v>
      </c>
      <c r="I37" s="16"/>
    </row>
    <row r="38" spans="1:9" ht="4.5" customHeight="1">
      <c r="A38" s="17"/>
      <c r="B38" s="17"/>
      <c r="C38" s="17"/>
      <c r="D38" s="17"/>
      <c r="E38" s="17"/>
      <c r="F38" s="17"/>
      <c r="G38" s="17"/>
      <c r="H38" s="18"/>
      <c r="I38" s="19"/>
    </row>
    <row r="39" spans="1:9" ht="12.75">
      <c r="A39" s="20"/>
      <c r="B39" s="20"/>
      <c r="C39" s="20"/>
      <c r="D39" s="20"/>
      <c r="E39" s="20"/>
      <c r="F39" s="20"/>
      <c r="G39" s="20"/>
      <c r="H39" s="1"/>
      <c r="I39" s="21"/>
    </row>
  </sheetData>
  <sheetProtection/>
  <mergeCells count="15">
    <mergeCell ref="H9:I9"/>
    <mergeCell ref="A18:G18"/>
    <mergeCell ref="A19:G19"/>
    <mergeCell ref="H10:I10"/>
    <mergeCell ref="H11:I11"/>
    <mergeCell ref="H12:I12"/>
    <mergeCell ref="A14:I14"/>
    <mergeCell ref="A15:I15"/>
    <mergeCell ref="H16:I16"/>
    <mergeCell ref="H2:I2"/>
    <mergeCell ref="H3:I3"/>
    <mergeCell ref="H4:I4"/>
    <mergeCell ref="H5:I5"/>
    <mergeCell ref="H6:I6"/>
    <mergeCell ref="H8:I8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5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125" style="3" customWidth="1"/>
    <col min="2" max="2" width="58.25390625" style="3" customWidth="1"/>
    <col min="3" max="3" width="15.00390625" style="3" customWidth="1"/>
    <col min="4" max="6" width="9.125" style="3" customWidth="1"/>
    <col min="7" max="16384" width="9.125" style="3" customWidth="1"/>
  </cols>
  <sheetData>
    <row r="1" spans="2:3" ht="18.75">
      <c r="B1" s="160" t="s">
        <v>702</v>
      </c>
      <c r="C1" s="160"/>
    </row>
    <row r="2" spans="2:3" ht="18.75">
      <c r="B2" s="160" t="s">
        <v>183</v>
      </c>
      <c r="C2" s="160"/>
    </row>
    <row r="3" spans="2:3" ht="18.75">
      <c r="B3" s="160" t="s">
        <v>36</v>
      </c>
      <c r="C3" s="160"/>
    </row>
    <row r="4" spans="2:3" ht="18.75">
      <c r="B4" s="160" t="s">
        <v>711</v>
      </c>
      <c r="C4" s="160"/>
    </row>
    <row r="5" spans="2:3" ht="18.75">
      <c r="B5" s="41"/>
      <c r="C5" s="41"/>
    </row>
    <row r="6" spans="2:5" ht="18.75">
      <c r="B6" s="160" t="s">
        <v>447</v>
      </c>
      <c r="C6" s="160"/>
      <c r="D6" s="62"/>
      <c r="E6" s="58"/>
    </row>
    <row r="7" spans="2:5" ht="18.75">
      <c r="B7" s="160" t="s">
        <v>183</v>
      </c>
      <c r="C7" s="160"/>
      <c r="D7" s="62"/>
      <c r="E7" s="58"/>
    </row>
    <row r="8" spans="2:5" ht="18.75">
      <c r="B8" s="160" t="s">
        <v>36</v>
      </c>
      <c r="C8" s="160"/>
      <c r="D8" s="62"/>
      <c r="E8" s="58"/>
    </row>
    <row r="9" spans="2:5" ht="18.75">
      <c r="B9" s="160" t="s">
        <v>515</v>
      </c>
      <c r="C9" s="160"/>
      <c r="D9" s="62"/>
      <c r="E9" s="58"/>
    </row>
    <row r="10" spans="2:3" ht="18.75">
      <c r="B10" s="39"/>
      <c r="C10" s="39"/>
    </row>
    <row r="11" spans="2:3" ht="18.75">
      <c r="B11" s="159" t="s">
        <v>150</v>
      </c>
      <c r="C11" s="159"/>
    </row>
    <row r="12" spans="2:3" ht="18.75">
      <c r="B12" s="159"/>
      <c r="C12" s="159"/>
    </row>
    <row r="13" spans="2:3" ht="18.75">
      <c r="B13" s="161" t="s">
        <v>151</v>
      </c>
      <c r="C13" s="162"/>
    </row>
    <row r="14" spans="2:3" ht="34.5" customHeight="1">
      <c r="B14" s="163" t="s">
        <v>470</v>
      </c>
      <c r="C14" s="164"/>
    </row>
    <row r="15" spans="2:3" ht="18.75">
      <c r="B15" s="22"/>
      <c r="C15" s="23"/>
    </row>
    <row r="16" spans="2:3" ht="56.25">
      <c r="B16" s="24" t="s">
        <v>152</v>
      </c>
      <c r="C16" s="24" t="s">
        <v>37</v>
      </c>
    </row>
    <row r="17" spans="2:3" ht="18.75">
      <c r="B17" s="25" t="s">
        <v>153</v>
      </c>
      <c r="C17" s="51">
        <f>SUM(C19:C28)</f>
        <v>22466.909999999996</v>
      </c>
    </row>
    <row r="18" spans="2:3" ht="18.75">
      <c r="B18" s="22"/>
      <c r="C18" s="52"/>
    </row>
    <row r="19" spans="2:3" ht="18.75">
      <c r="B19" s="36" t="s">
        <v>162</v>
      </c>
      <c r="C19" s="53">
        <f>8480.291-600</f>
        <v>7880.290999999999</v>
      </c>
    </row>
    <row r="20" spans="2:3" ht="18.75">
      <c r="B20" s="26" t="s">
        <v>154</v>
      </c>
      <c r="C20" s="53">
        <v>3623.463</v>
      </c>
    </row>
    <row r="21" spans="2:3" ht="18.75">
      <c r="B21" s="26" t="s">
        <v>155</v>
      </c>
      <c r="C21" s="53">
        <v>1029.989</v>
      </c>
    </row>
    <row r="22" spans="2:3" ht="18.75">
      <c r="B22" s="26" t="s">
        <v>156</v>
      </c>
      <c r="C22" s="53">
        <f>1509.827+50</f>
        <v>1559.827</v>
      </c>
    </row>
    <row r="23" spans="2:3" ht="18.75">
      <c r="B23" s="26" t="s">
        <v>157</v>
      </c>
      <c r="C23" s="53">
        <f>600+1764.135</f>
        <v>2364.135</v>
      </c>
    </row>
    <row r="24" spans="2:3" ht="18.75">
      <c r="B24" s="26" t="s">
        <v>158</v>
      </c>
      <c r="C24" s="53">
        <v>1486.784</v>
      </c>
    </row>
    <row r="25" spans="2:3" ht="18.75">
      <c r="B25" s="26" t="s">
        <v>159</v>
      </c>
      <c r="C25" s="53">
        <v>1376.138</v>
      </c>
    </row>
    <row r="26" spans="2:3" ht="18.75">
      <c r="B26" s="26" t="s">
        <v>160</v>
      </c>
      <c r="C26" s="53">
        <v>2721.369</v>
      </c>
    </row>
    <row r="27" spans="2:3" ht="18.75">
      <c r="B27" s="26" t="s">
        <v>161</v>
      </c>
      <c r="C27" s="53">
        <v>424.914</v>
      </c>
    </row>
    <row r="29" spans="2:3" ht="107.25" customHeight="1">
      <c r="B29" s="36"/>
      <c r="C29" s="53"/>
    </row>
    <row r="30" spans="2:3" ht="18.75">
      <c r="B30" s="36"/>
      <c r="C30" s="27"/>
    </row>
    <row r="31" spans="2:3" ht="15.75">
      <c r="B31" s="37"/>
      <c r="C31" s="28"/>
    </row>
    <row r="32" spans="2:3" ht="15.75">
      <c r="B32" s="37"/>
      <c r="C32" s="29"/>
    </row>
    <row r="33" spans="2:3" ht="15.75">
      <c r="B33" s="37"/>
      <c r="C33" s="29"/>
    </row>
    <row r="34" spans="2:3" ht="15.75">
      <c r="B34" s="37"/>
      <c r="C34" s="29"/>
    </row>
    <row r="35" spans="2:3" ht="15.75">
      <c r="B35" s="37"/>
      <c r="C35" s="29"/>
    </row>
    <row r="36" spans="2:3" ht="15.75">
      <c r="B36" s="37"/>
      <c r="C36" s="29"/>
    </row>
    <row r="37" spans="2:3" ht="15.75">
      <c r="B37" s="45"/>
      <c r="C37" s="29"/>
    </row>
    <row r="38" spans="2:3" ht="15.75">
      <c r="B38" s="45"/>
      <c r="C38" s="30"/>
    </row>
    <row r="39" spans="2:3" ht="15.75">
      <c r="B39" s="37"/>
      <c r="C39" s="30"/>
    </row>
    <row r="40" spans="2:3" ht="15.75">
      <c r="B40" s="37"/>
      <c r="C40" s="29"/>
    </row>
    <row r="41" spans="2:3" ht="15.75">
      <c r="B41" s="45"/>
      <c r="C41" s="30"/>
    </row>
    <row r="42" spans="2:3" ht="15.75">
      <c r="B42" s="45"/>
      <c r="C42" s="30"/>
    </row>
    <row r="43" spans="2:3" ht="15.75">
      <c r="B43" s="45"/>
      <c r="C43" s="30"/>
    </row>
    <row r="44" spans="2:3" ht="15.75">
      <c r="B44" s="45"/>
      <c r="C44" s="30"/>
    </row>
    <row r="45" spans="2:3" ht="15.75">
      <c r="B45" s="45"/>
      <c r="C45" s="30"/>
    </row>
    <row r="46" spans="2:3" ht="15.75">
      <c r="B46" s="45"/>
      <c r="C46" s="30"/>
    </row>
    <row r="47" spans="2:3" ht="15.75">
      <c r="B47" s="45"/>
      <c r="C47" s="30"/>
    </row>
    <row r="48" spans="2:3" ht="15.75">
      <c r="B48" s="5"/>
      <c r="C48" s="30"/>
    </row>
    <row r="49" spans="2:3" ht="15.75">
      <c r="B49" s="46"/>
      <c r="C49" s="60"/>
    </row>
    <row r="50" ht="15.75">
      <c r="C50" s="61"/>
    </row>
    <row r="51" ht="15.75">
      <c r="C51" s="61"/>
    </row>
    <row r="52" ht="15.75">
      <c r="C52" s="61"/>
    </row>
    <row r="53" ht="15.75">
      <c r="C53" s="61"/>
    </row>
    <row r="54" ht="15.75">
      <c r="C54" s="61"/>
    </row>
    <row r="55" ht="15.75">
      <c r="C55" s="61"/>
    </row>
    <row r="56" ht="15.75">
      <c r="C56" s="61"/>
    </row>
    <row r="57" ht="15.75">
      <c r="C57" s="61"/>
    </row>
    <row r="58" ht="15.75">
      <c r="C58" s="61"/>
    </row>
    <row r="59" ht="15.75">
      <c r="C59" s="61"/>
    </row>
    <row r="60" ht="15.75">
      <c r="C60" s="61"/>
    </row>
    <row r="61" ht="15.75">
      <c r="C61" s="61"/>
    </row>
    <row r="62" ht="15.75">
      <c r="C62" s="61"/>
    </row>
    <row r="63" ht="15.75">
      <c r="C63" s="61"/>
    </row>
    <row r="64" ht="15.75">
      <c r="C64" s="61"/>
    </row>
    <row r="65" ht="15.75">
      <c r="C65" s="61"/>
    </row>
    <row r="66" ht="15.75">
      <c r="C66" s="61"/>
    </row>
    <row r="67" ht="15.75">
      <c r="C67" s="61"/>
    </row>
    <row r="68" ht="15.75">
      <c r="C68" s="61"/>
    </row>
    <row r="69" ht="15.75">
      <c r="C69" s="61"/>
    </row>
    <row r="70" ht="15.75">
      <c r="C70" s="61"/>
    </row>
    <row r="71" ht="15.75">
      <c r="C71" s="61"/>
    </row>
    <row r="72" ht="15.75">
      <c r="C72" s="61"/>
    </row>
    <row r="73" ht="15.75">
      <c r="C73" s="61"/>
    </row>
    <row r="74" ht="15.75">
      <c r="C74" s="61"/>
    </row>
    <row r="75" ht="15.75">
      <c r="C75" s="61"/>
    </row>
    <row r="76" ht="15.75">
      <c r="C76" s="61"/>
    </row>
    <row r="77" ht="15.75">
      <c r="C77" s="61"/>
    </row>
    <row r="78" ht="15.75">
      <c r="C78" s="61"/>
    </row>
    <row r="79" ht="15.75">
      <c r="C79" s="61"/>
    </row>
    <row r="80" ht="15.75">
      <c r="C80" s="61"/>
    </row>
    <row r="81" ht="15.75">
      <c r="C81" s="61"/>
    </row>
    <row r="82" ht="15.75">
      <c r="C82" s="61"/>
    </row>
    <row r="83" ht="15.75">
      <c r="C83" s="61"/>
    </row>
    <row r="84" ht="15.75">
      <c r="C84" s="61"/>
    </row>
    <row r="85" ht="15.75">
      <c r="C85" s="61"/>
    </row>
    <row r="86" ht="15.75">
      <c r="C86" s="61"/>
    </row>
    <row r="87" ht="15.75">
      <c r="C87" s="61"/>
    </row>
    <row r="88" ht="15.75">
      <c r="C88" s="61"/>
    </row>
    <row r="89" ht="15.75">
      <c r="C89" s="61"/>
    </row>
    <row r="90" ht="15.75">
      <c r="C90" s="61"/>
    </row>
    <row r="91" ht="15.75">
      <c r="C91" s="61"/>
    </row>
    <row r="92" ht="15.75">
      <c r="C92" s="61"/>
    </row>
    <row r="93" ht="15.75">
      <c r="C93" s="61"/>
    </row>
    <row r="94" ht="15.75">
      <c r="C94" s="61"/>
    </row>
    <row r="95" ht="15.75">
      <c r="C95" s="61"/>
    </row>
    <row r="96" ht="15.75">
      <c r="C96" s="61"/>
    </row>
    <row r="97" ht="15.75">
      <c r="C97" s="61"/>
    </row>
    <row r="98" ht="15.75">
      <c r="C98" s="61"/>
    </row>
    <row r="99" ht="15.75">
      <c r="C99" s="61"/>
    </row>
    <row r="100" ht="15.75">
      <c r="C100" s="61"/>
    </row>
    <row r="101" ht="15.75">
      <c r="C101" s="61"/>
    </row>
    <row r="102" ht="15.75">
      <c r="C102" s="61"/>
    </row>
    <row r="103" ht="15.75">
      <c r="C103" s="61"/>
    </row>
    <row r="104" ht="15.75">
      <c r="C104" s="61"/>
    </row>
    <row r="105" ht="15.75">
      <c r="C105" s="61"/>
    </row>
    <row r="106" ht="15.75">
      <c r="C106" s="61"/>
    </row>
    <row r="107" ht="15.75">
      <c r="C107" s="61"/>
    </row>
    <row r="108" ht="15.75">
      <c r="C108" s="61"/>
    </row>
    <row r="109" ht="15.75">
      <c r="C109" s="61"/>
    </row>
    <row r="110" ht="15.75">
      <c r="C110" s="61"/>
    </row>
    <row r="111" ht="15.75">
      <c r="C111" s="61"/>
    </row>
    <row r="112" ht="15.75">
      <c r="C112" s="61"/>
    </row>
    <row r="113" ht="15.75">
      <c r="C113" s="61"/>
    </row>
    <row r="114" ht="15.75">
      <c r="C114" s="61"/>
    </row>
    <row r="115" ht="15.75">
      <c r="C115" s="61"/>
    </row>
    <row r="116" ht="15.75">
      <c r="C116" s="61"/>
    </row>
    <row r="117" ht="15.75">
      <c r="C117" s="61"/>
    </row>
    <row r="118" ht="15.75">
      <c r="C118" s="61"/>
    </row>
    <row r="119" ht="15.75">
      <c r="C119" s="61"/>
    </row>
    <row r="120" ht="15.75">
      <c r="C120" s="61"/>
    </row>
    <row r="121" ht="15.75">
      <c r="C121" s="61"/>
    </row>
    <row r="122" ht="15.75">
      <c r="C122" s="61"/>
    </row>
    <row r="123" ht="15.75">
      <c r="C123" s="61"/>
    </row>
    <row r="124" ht="15.75">
      <c r="C124" s="61"/>
    </row>
    <row r="125" ht="15.75">
      <c r="C125" s="61"/>
    </row>
    <row r="126" ht="15.75">
      <c r="C126" s="61"/>
    </row>
    <row r="127" ht="15.75">
      <c r="C127" s="61"/>
    </row>
    <row r="128" ht="15.75">
      <c r="C128" s="61"/>
    </row>
    <row r="129" ht="15.75">
      <c r="C129" s="61"/>
    </row>
    <row r="130" ht="15.75">
      <c r="C130" s="61"/>
    </row>
    <row r="131" ht="15.75">
      <c r="C131" s="61"/>
    </row>
    <row r="132" ht="15.75">
      <c r="C132" s="61"/>
    </row>
    <row r="133" ht="15.75">
      <c r="C133" s="61"/>
    </row>
    <row r="134" ht="15.75">
      <c r="C134" s="61"/>
    </row>
    <row r="135" ht="15.75">
      <c r="C135" s="61"/>
    </row>
    <row r="136" ht="15.75">
      <c r="C136" s="61"/>
    </row>
    <row r="137" ht="15.75">
      <c r="C137" s="61"/>
    </row>
    <row r="138" ht="15.75">
      <c r="C138" s="61"/>
    </row>
    <row r="139" ht="15.75">
      <c r="C139" s="61"/>
    </row>
    <row r="140" ht="15.75">
      <c r="C140" s="61"/>
    </row>
    <row r="141" ht="15.75">
      <c r="C141" s="61"/>
    </row>
    <row r="142" ht="15.75">
      <c r="C142" s="61"/>
    </row>
    <row r="143" ht="15.75">
      <c r="C143" s="61"/>
    </row>
    <row r="144" ht="15.75">
      <c r="C144" s="61"/>
    </row>
    <row r="145" ht="15.75">
      <c r="C145" s="61"/>
    </row>
    <row r="146" ht="15.75">
      <c r="C146" s="61"/>
    </row>
    <row r="147" ht="15.75">
      <c r="C147" s="61"/>
    </row>
    <row r="148" ht="15.75">
      <c r="C148" s="61"/>
    </row>
    <row r="149" ht="15.75">
      <c r="C149" s="61"/>
    </row>
    <row r="150" ht="15.75">
      <c r="C150" s="61"/>
    </row>
    <row r="151" ht="15.75">
      <c r="C151" s="61"/>
    </row>
    <row r="152" ht="15.75">
      <c r="C152" s="61"/>
    </row>
    <row r="153" ht="15.75">
      <c r="C153" s="61"/>
    </row>
    <row r="154" ht="15.75">
      <c r="C154" s="61"/>
    </row>
    <row r="155" ht="15.75">
      <c r="C155" s="61"/>
    </row>
    <row r="156" ht="15.75">
      <c r="C156" s="61"/>
    </row>
    <row r="157" ht="15.75">
      <c r="C157" s="61"/>
    </row>
    <row r="158" ht="15.75">
      <c r="C158" s="61"/>
    </row>
    <row r="159" ht="15.75">
      <c r="C159" s="61"/>
    </row>
    <row r="160" ht="15.75">
      <c r="C160" s="61"/>
    </row>
    <row r="161" ht="15.75">
      <c r="C161" s="61"/>
    </row>
    <row r="162" ht="15.75">
      <c r="C162" s="61"/>
    </row>
    <row r="163" ht="15.75">
      <c r="C163" s="61"/>
    </row>
    <row r="164" ht="15.75">
      <c r="C164" s="61"/>
    </row>
    <row r="165" ht="15.75">
      <c r="C165" s="61"/>
    </row>
    <row r="166" ht="15.75">
      <c r="C166" s="61"/>
    </row>
    <row r="167" ht="15.75">
      <c r="C167" s="61"/>
    </row>
    <row r="168" ht="15.75">
      <c r="C168" s="61"/>
    </row>
    <row r="169" ht="15.75">
      <c r="C169" s="61"/>
    </row>
    <row r="170" ht="15.75">
      <c r="C170" s="61"/>
    </row>
    <row r="171" ht="15.75">
      <c r="C171" s="61"/>
    </row>
    <row r="172" ht="15.75">
      <c r="C172" s="61"/>
    </row>
    <row r="173" ht="15.75">
      <c r="C173" s="61"/>
    </row>
    <row r="174" ht="15.75">
      <c r="C174" s="61"/>
    </row>
    <row r="175" ht="15.75">
      <c r="C175" s="61"/>
    </row>
    <row r="176" ht="15.75">
      <c r="C176" s="61"/>
    </row>
    <row r="177" ht="15.75">
      <c r="C177" s="61"/>
    </row>
    <row r="178" ht="15.75">
      <c r="C178" s="61"/>
    </row>
    <row r="179" ht="15.75">
      <c r="C179" s="61"/>
    </row>
    <row r="180" ht="15.75">
      <c r="C180" s="61"/>
    </row>
    <row r="181" ht="15.75">
      <c r="C181" s="61"/>
    </row>
    <row r="182" ht="15.75">
      <c r="C182" s="61"/>
    </row>
    <row r="183" ht="15.75">
      <c r="C183" s="61"/>
    </row>
    <row r="184" ht="15.75">
      <c r="C184" s="61"/>
    </row>
    <row r="185" ht="15.75">
      <c r="C185" s="61"/>
    </row>
    <row r="186" ht="15.75">
      <c r="C186" s="61"/>
    </row>
    <row r="187" ht="15.75">
      <c r="C187" s="61"/>
    </row>
    <row r="188" ht="15.75">
      <c r="C188" s="61"/>
    </row>
    <row r="189" ht="15.75">
      <c r="C189" s="61"/>
    </row>
    <row r="190" ht="15.75">
      <c r="C190" s="61"/>
    </row>
    <row r="191" ht="15.75">
      <c r="C191" s="61"/>
    </row>
    <row r="192" ht="15.75">
      <c r="C192" s="61"/>
    </row>
    <row r="193" ht="15.75">
      <c r="C193" s="61"/>
    </row>
    <row r="194" ht="15.75">
      <c r="C194" s="61"/>
    </row>
    <row r="195" ht="15.75">
      <c r="C195" s="61"/>
    </row>
    <row r="196" ht="15.75">
      <c r="C196" s="61"/>
    </row>
    <row r="197" ht="15.75">
      <c r="C197" s="61"/>
    </row>
    <row r="198" ht="15.75">
      <c r="C198" s="61"/>
    </row>
    <row r="199" ht="15.75">
      <c r="C199" s="61"/>
    </row>
    <row r="200" ht="15.75">
      <c r="C200" s="61"/>
    </row>
    <row r="201" ht="15.75">
      <c r="C201" s="61"/>
    </row>
    <row r="202" ht="15.75">
      <c r="C202" s="61"/>
    </row>
    <row r="203" ht="15.75">
      <c r="C203" s="61"/>
    </row>
    <row r="204" ht="15.75">
      <c r="C204" s="61"/>
    </row>
    <row r="205" ht="15.75">
      <c r="C205" s="61"/>
    </row>
    <row r="206" ht="15.75">
      <c r="C206" s="61"/>
    </row>
    <row r="207" ht="15.75">
      <c r="C207" s="61"/>
    </row>
    <row r="208" ht="15.75">
      <c r="C208" s="61"/>
    </row>
    <row r="209" ht="15.75">
      <c r="C209" s="61"/>
    </row>
    <row r="210" ht="15.75">
      <c r="C210" s="61"/>
    </row>
    <row r="211" ht="15.75">
      <c r="C211" s="61"/>
    </row>
    <row r="212" ht="15.75">
      <c r="C212" s="61"/>
    </row>
    <row r="213" ht="15.75">
      <c r="C213" s="61"/>
    </row>
    <row r="214" ht="15.75">
      <c r="C214" s="61"/>
    </row>
    <row r="215" ht="15.75">
      <c r="C215" s="61"/>
    </row>
    <row r="216" ht="15.75">
      <c r="C216" s="61"/>
    </row>
    <row r="217" ht="15.75">
      <c r="C217" s="61"/>
    </row>
    <row r="218" ht="15.75">
      <c r="C218" s="61"/>
    </row>
    <row r="219" ht="15.75">
      <c r="C219" s="61"/>
    </row>
    <row r="220" ht="15.75">
      <c r="C220" s="61"/>
    </row>
    <row r="221" ht="15.75">
      <c r="C221" s="61"/>
    </row>
    <row r="222" ht="15.75">
      <c r="C222" s="61"/>
    </row>
    <row r="223" ht="15.75">
      <c r="C223" s="61"/>
    </row>
    <row r="224" ht="15.75">
      <c r="C224" s="61"/>
    </row>
    <row r="225" ht="15.75">
      <c r="C225" s="61"/>
    </row>
    <row r="226" ht="15.75">
      <c r="C226" s="61"/>
    </row>
    <row r="227" ht="15.75">
      <c r="C227" s="61"/>
    </row>
    <row r="228" ht="15.75">
      <c r="C228" s="61"/>
    </row>
    <row r="229" ht="15.75">
      <c r="C229" s="61"/>
    </row>
    <row r="230" ht="15.75">
      <c r="C230" s="61"/>
    </row>
    <row r="231" ht="15.75">
      <c r="C231" s="61"/>
    </row>
    <row r="232" ht="15.75">
      <c r="C232" s="61"/>
    </row>
    <row r="233" ht="15.75">
      <c r="C233" s="61"/>
    </row>
    <row r="234" ht="15.75">
      <c r="C234" s="61"/>
    </row>
    <row r="235" ht="15.75">
      <c r="C235" s="61"/>
    </row>
    <row r="236" ht="15.75">
      <c r="C236" s="61"/>
    </row>
    <row r="237" ht="15.75">
      <c r="C237" s="61"/>
    </row>
    <row r="238" ht="15.75">
      <c r="C238" s="61"/>
    </row>
    <row r="239" ht="15.75">
      <c r="C239" s="61"/>
    </row>
    <row r="240" ht="15.75">
      <c r="C240" s="61"/>
    </row>
    <row r="241" ht="15.75">
      <c r="C241" s="61"/>
    </row>
    <row r="242" ht="15.75">
      <c r="C242" s="61"/>
    </row>
    <row r="243" ht="15.75">
      <c r="C243" s="61"/>
    </row>
    <row r="244" ht="15.75">
      <c r="C244" s="61"/>
    </row>
    <row r="245" ht="15.75">
      <c r="C245" s="61"/>
    </row>
    <row r="246" ht="15.75">
      <c r="C246" s="61"/>
    </row>
    <row r="247" ht="15.75">
      <c r="C247" s="61"/>
    </row>
    <row r="248" ht="15.75">
      <c r="C248" s="61"/>
    </row>
    <row r="249" ht="15.75">
      <c r="C249" s="61"/>
    </row>
    <row r="250" ht="15.75">
      <c r="C250" s="61"/>
    </row>
    <row r="251" ht="15.75">
      <c r="C251" s="61"/>
    </row>
    <row r="252" ht="15.75">
      <c r="C252" s="61"/>
    </row>
    <row r="253" ht="15.75">
      <c r="C253" s="61"/>
    </row>
    <row r="254" ht="15.75">
      <c r="C254" s="61"/>
    </row>
    <row r="255" ht="15.75">
      <c r="C255" s="61"/>
    </row>
    <row r="256" ht="15.75">
      <c r="C256" s="61"/>
    </row>
    <row r="257" ht="15.75">
      <c r="C257" s="61"/>
    </row>
    <row r="258" ht="15.75">
      <c r="C258" s="61"/>
    </row>
    <row r="259" ht="15.75">
      <c r="C259" s="61"/>
    </row>
    <row r="260" ht="15.75">
      <c r="C260" s="61"/>
    </row>
    <row r="261" ht="15.75">
      <c r="C261" s="61"/>
    </row>
    <row r="262" ht="15.75">
      <c r="C262" s="61"/>
    </row>
    <row r="263" ht="15.75">
      <c r="C263" s="61"/>
    </row>
    <row r="264" ht="15.75">
      <c r="C264" s="61"/>
    </row>
    <row r="265" ht="15.75">
      <c r="C265" s="61"/>
    </row>
    <row r="266" ht="15.75">
      <c r="C266" s="61"/>
    </row>
    <row r="267" ht="15.75">
      <c r="C267" s="61"/>
    </row>
    <row r="268" ht="15.75">
      <c r="C268" s="61"/>
    </row>
    <row r="269" ht="15.75">
      <c r="C269" s="61"/>
    </row>
    <row r="270" ht="15.75">
      <c r="C270" s="61"/>
    </row>
    <row r="271" ht="15.75">
      <c r="C271" s="61"/>
    </row>
    <row r="272" ht="15.75">
      <c r="C272" s="61"/>
    </row>
    <row r="273" ht="15.75">
      <c r="C273" s="61"/>
    </row>
    <row r="274" ht="15.75">
      <c r="C274" s="61"/>
    </row>
    <row r="275" ht="15.75">
      <c r="C275" s="61"/>
    </row>
    <row r="276" ht="15.75">
      <c r="C276" s="61"/>
    </row>
    <row r="277" ht="15.75">
      <c r="C277" s="61"/>
    </row>
    <row r="278" ht="15.75">
      <c r="C278" s="61"/>
    </row>
    <row r="279" ht="15.75">
      <c r="C279" s="61"/>
    </row>
    <row r="280" ht="15.75">
      <c r="C280" s="61"/>
    </row>
    <row r="281" ht="15.75">
      <c r="C281" s="61"/>
    </row>
    <row r="282" ht="15.75">
      <c r="C282" s="61"/>
    </row>
    <row r="283" ht="15.75">
      <c r="C283" s="61"/>
    </row>
    <row r="284" ht="15.75">
      <c r="C284" s="61"/>
    </row>
    <row r="285" ht="15.75">
      <c r="C285" s="61"/>
    </row>
    <row r="286" ht="15.75">
      <c r="C286" s="61"/>
    </row>
    <row r="287" ht="15.75">
      <c r="C287" s="61"/>
    </row>
    <row r="288" ht="15.75">
      <c r="C288" s="61"/>
    </row>
    <row r="289" ht="15.75">
      <c r="C289" s="61"/>
    </row>
    <row r="290" ht="15.75">
      <c r="C290" s="61"/>
    </row>
    <row r="291" ht="15.75">
      <c r="C291" s="61"/>
    </row>
    <row r="292" ht="15.75">
      <c r="C292" s="61"/>
    </row>
    <row r="293" ht="15.75">
      <c r="C293" s="61"/>
    </row>
    <row r="294" ht="15.75">
      <c r="C294" s="61"/>
    </row>
    <row r="295" ht="15.75">
      <c r="C295" s="61"/>
    </row>
    <row r="296" ht="15.75">
      <c r="C296" s="61"/>
    </row>
    <row r="297" ht="15.75">
      <c r="C297" s="61"/>
    </row>
    <row r="298" ht="15.75">
      <c r="C298" s="61"/>
    </row>
    <row r="299" ht="15.75">
      <c r="C299" s="61"/>
    </row>
    <row r="300" ht="15.75">
      <c r="C300" s="61"/>
    </row>
    <row r="301" ht="15.75">
      <c r="C301" s="61"/>
    </row>
    <row r="302" ht="15.75">
      <c r="C302" s="61"/>
    </row>
    <row r="303" ht="15.75">
      <c r="C303" s="61"/>
    </row>
    <row r="304" ht="15.75">
      <c r="C304" s="61"/>
    </row>
    <row r="305" ht="15.75">
      <c r="C305" s="61"/>
    </row>
    <row r="306" ht="15.75">
      <c r="C306" s="61"/>
    </row>
    <row r="307" ht="15.75">
      <c r="C307" s="61"/>
    </row>
    <row r="308" ht="15.75">
      <c r="C308" s="61"/>
    </row>
    <row r="309" ht="15.75">
      <c r="C309" s="61"/>
    </row>
    <row r="310" ht="15.75">
      <c r="C310" s="61"/>
    </row>
    <row r="311" ht="15.75">
      <c r="C311" s="61"/>
    </row>
    <row r="312" ht="15.75">
      <c r="C312" s="61"/>
    </row>
    <row r="313" ht="15.75">
      <c r="C313" s="61"/>
    </row>
    <row r="314" ht="15.75">
      <c r="C314" s="61"/>
    </row>
    <row r="315" ht="15.75">
      <c r="C315" s="61"/>
    </row>
    <row r="316" ht="15.75">
      <c r="C316" s="61"/>
    </row>
    <row r="317" ht="15.75">
      <c r="C317" s="61"/>
    </row>
    <row r="318" ht="15.75">
      <c r="C318" s="61"/>
    </row>
    <row r="319" ht="15.75">
      <c r="C319" s="61"/>
    </row>
    <row r="320" ht="15.75">
      <c r="C320" s="61"/>
    </row>
    <row r="321" ht="15.75">
      <c r="C321" s="61"/>
    </row>
    <row r="322" ht="15.75">
      <c r="C322" s="61"/>
    </row>
    <row r="323" ht="15.75">
      <c r="C323" s="61"/>
    </row>
    <row r="324" ht="15.75">
      <c r="C324" s="61"/>
    </row>
    <row r="325" ht="15.75">
      <c r="C325" s="61"/>
    </row>
    <row r="326" ht="15.75">
      <c r="C326" s="61"/>
    </row>
    <row r="327" ht="15.75">
      <c r="C327" s="61"/>
    </row>
    <row r="328" ht="15.75">
      <c r="C328" s="61"/>
    </row>
    <row r="329" ht="15.75">
      <c r="C329" s="61"/>
    </row>
    <row r="330" ht="15.75">
      <c r="C330" s="61"/>
    </row>
    <row r="331" ht="15.75">
      <c r="C331" s="61"/>
    </row>
    <row r="332" ht="15.75">
      <c r="C332" s="61"/>
    </row>
    <row r="333" ht="15.75">
      <c r="C333" s="61"/>
    </row>
    <row r="334" ht="15.75">
      <c r="C334" s="61"/>
    </row>
    <row r="335" ht="15.75">
      <c r="C335" s="61"/>
    </row>
    <row r="336" ht="15.75">
      <c r="C336" s="61"/>
    </row>
    <row r="337" ht="15.75">
      <c r="C337" s="61"/>
    </row>
    <row r="338" ht="15.75">
      <c r="C338" s="61"/>
    </row>
    <row r="339" ht="15.75">
      <c r="C339" s="61"/>
    </row>
    <row r="340" ht="15.75">
      <c r="C340" s="61"/>
    </row>
    <row r="341" ht="15.75">
      <c r="C341" s="61"/>
    </row>
    <row r="342" ht="15.75">
      <c r="C342" s="61"/>
    </row>
    <row r="343" ht="15.75">
      <c r="C343" s="61"/>
    </row>
    <row r="344" ht="15.75">
      <c r="C344" s="61"/>
    </row>
    <row r="345" ht="15.75">
      <c r="C345" s="61"/>
    </row>
    <row r="346" ht="15.75">
      <c r="C346" s="61"/>
    </row>
    <row r="347" ht="15.75">
      <c r="C347" s="61"/>
    </row>
    <row r="348" ht="15.75">
      <c r="C348" s="61"/>
    </row>
    <row r="349" ht="15.75">
      <c r="C349" s="61"/>
    </row>
    <row r="350" ht="15.75">
      <c r="C350" s="61"/>
    </row>
    <row r="351" ht="15.75">
      <c r="C351" s="61"/>
    </row>
    <row r="352" ht="15.75">
      <c r="C352" s="61"/>
    </row>
    <row r="353" ht="15.75">
      <c r="C353" s="61"/>
    </row>
    <row r="354" ht="15.75">
      <c r="C354" s="61"/>
    </row>
    <row r="355" ht="15.75">
      <c r="C355" s="61"/>
    </row>
    <row r="356" ht="15.75">
      <c r="C356" s="61"/>
    </row>
    <row r="357" ht="15.75">
      <c r="C357" s="61"/>
    </row>
    <row r="358" ht="15.75">
      <c r="C358" s="61"/>
    </row>
    <row r="359" ht="15.75">
      <c r="C359" s="61"/>
    </row>
    <row r="360" ht="15.75">
      <c r="C360" s="61"/>
    </row>
    <row r="361" ht="15.75">
      <c r="C361" s="61"/>
    </row>
    <row r="362" ht="15.75">
      <c r="C362" s="61"/>
    </row>
    <row r="363" ht="15.75">
      <c r="C363" s="61"/>
    </row>
    <row r="364" ht="15.75">
      <c r="C364" s="61"/>
    </row>
    <row r="365" ht="15.75">
      <c r="C365" s="61"/>
    </row>
    <row r="366" ht="15.75">
      <c r="C366" s="61"/>
    </row>
    <row r="367" ht="15.75">
      <c r="C367" s="61"/>
    </row>
    <row r="368" ht="15.75">
      <c r="C368" s="61"/>
    </row>
    <row r="369" ht="15.75">
      <c r="C369" s="61"/>
    </row>
    <row r="370" ht="15.75">
      <c r="C370" s="61"/>
    </row>
    <row r="371" ht="15.75">
      <c r="C371" s="61"/>
    </row>
    <row r="372" ht="15.75">
      <c r="C372" s="61"/>
    </row>
    <row r="373" ht="15.75">
      <c r="C373" s="61"/>
    </row>
    <row r="374" ht="15.75">
      <c r="C374" s="61"/>
    </row>
    <row r="375" ht="15.75">
      <c r="C375" s="61"/>
    </row>
    <row r="376" ht="15.75">
      <c r="C376" s="61"/>
    </row>
    <row r="377" ht="15.75">
      <c r="C377" s="61"/>
    </row>
    <row r="378" ht="15.75">
      <c r="C378" s="61"/>
    </row>
    <row r="379" ht="15.75">
      <c r="C379" s="61"/>
    </row>
    <row r="380" ht="15.75">
      <c r="C380" s="61"/>
    </row>
    <row r="381" ht="15.75">
      <c r="C381" s="61"/>
    </row>
    <row r="382" ht="15.75">
      <c r="C382" s="61"/>
    </row>
    <row r="383" ht="15.75">
      <c r="C383" s="61"/>
    </row>
    <row r="384" ht="15.75">
      <c r="C384" s="61"/>
    </row>
    <row r="385" ht="15.75">
      <c r="C385" s="61"/>
    </row>
    <row r="386" ht="15.75">
      <c r="C386" s="61"/>
    </row>
    <row r="387" ht="15.75">
      <c r="C387" s="61"/>
    </row>
    <row r="388" ht="15.75">
      <c r="C388" s="61"/>
    </row>
    <row r="389" ht="15.75">
      <c r="C389" s="61"/>
    </row>
    <row r="390" ht="15.75">
      <c r="C390" s="61"/>
    </row>
    <row r="391" ht="15.75">
      <c r="C391" s="61"/>
    </row>
    <row r="392" ht="15.75">
      <c r="C392" s="61"/>
    </row>
    <row r="393" ht="15.75">
      <c r="C393" s="61"/>
    </row>
    <row r="394" ht="15.75">
      <c r="C394" s="61"/>
    </row>
    <row r="395" ht="15.75">
      <c r="C395" s="61"/>
    </row>
    <row r="396" ht="15.75">
      <c r="C396" s="61"/>
    </row>
    <row r="397" ht="15.75">
      <c r="C397" s="61"/>
    </row>
    <row r="398" ht="15.75">
      <c r="C398" s="61"/>
    </row>
    <row r="399" ht="15.75">
      <c r="C399" s="61"/>
    </row>
    <row r="400" ht="15.75">
      <c r="C400" s="61"/>
    </row>
    <row r="401" ht="15.75">
      <c r="C401" s="61"/>
    </row>
    <row r="402" ht="15.75">
      <c r="C402" s="61"/>
    </row>
    <row r="403" ht="15.75">
      <c r="C403" s="61"/>
    </row>
    <row r="404" ht="15.75">
      <c r="C404" s="61"/>
    </row>
    <row r="405" ht="15.75">
      <c r="C405" s="61"/>
    </row>
    <row r="406" ht="15.75">
      <c r="C406" s="61"/>
    </row>
    <row r="407" ht="15.75">
      <c r="C407" s="61"/>
    </row>
    <row r="408" ht="15.75">
      <c r="C408" s="61"/>
    </row>
    <row r="409" ht="15.75">
      <c r="C409" s="61"/>
    </row>
    <row r="410" ht="15.75">
      <c r="C410" s="61"/>
    </row>
    <row r="411" ht="15.75">
      <c r="C411" s="61"/>
    </row>
    <row r="412" ht="15.75">
      <c r="C412" s="61"/>
    </row>
    <row r="413" ht="15.75">
      <c r="C413" s="61"/>
    </row>
    <row r="414" ht="15.75">
      <c r="C414" s="61"/>
    </row>
    <row r="415" ht="15.75">
      <c r="C415" s="61"/>
    </row>
    <row r="416" ht="15.75">
      <c r="C416" s="61"/>
    </row>
    <row r="417" ht="15.75">
      <c r="C417" s="61"/>
    </row>
    <row r="418" ht="15.75">
      <c r="C418" s="61"/>
    </row>
    <row r="419" ht="15.75">
      <c r="C419" s="61"/>
    </row>
    <row r="420" ht="15.75">
      <c r="C420" s="61"/>
    </row>
    <row r="421" ht="15.75">
      <c r="C421" s="61"/>
    </row>
    <row r="422" ht="15.75">
      <c r="C422" s="61"/>
    </row>
    <row r="423" ht="15.75">
      <c r="C423" s="61"/>
    </row>
    <row r="424" ht="15.75">
      <c r="C424" s="61"/>
    </row>
    <row r="425" ht="15.75">
      <c r="C425" s="61"/>
    </row>
    <row r="426" ht="15.75">
      <c r="C426" s="61"/>
    </row>
    <row r="427" ht="15.75">
      <c r="C427" s="61"/>
    </row>
    <row r="428" ht="15.75">
      <c r="C428" s="61"/>
    </row>
    <row r="429" ht="15.75">
      <c r="C429" s="61"/>
    </row>
    <row r="430" ht="15.75">
      <c r="C430" s="61"/>
    </row>
    <row r="431" ht="15.75">
      <c r="C431" s="61"/>
    </row>
    <row r="432" ht="15.75">
      <c r="C432" s="61"/>
    </row>
    <row r="433" ht="15.75">
      <c r="C433" s="61"/>
    </row>
    <row r="434" ht="15.75">
      <c r="C434" s="61"/>
    </row>
    <row r="435" ht="15.75">
      <c r="C435" s="61"/>
    </row>
    <row r="436" ht="15.75">
      <c r="C436" s="61"/>
    </row>
    <row r="437" ht="15.75">
      <c r="C437" s="61"/>
    </row>
    <row r="438" ht="15.75">
      <c r="C438" s="61"/>
    </row>
    <row r="439" ht="15.75">
      <c r="C439" s="61"/>
    </row>
    <row r="440" ht="15.75">
      <c r="C440" s="61"/>
    </row>
    <row r="441" ht="15.75">
      <c r="C441" s="61"/>
    </row>
    <row r="442" ht="15.75">
      <c r="C442" s="61"/>
    </row>
    <row r="443" ht="15.75">
      <c r="C443" s="61"/>
    </row>
    <row r="444" ht="15.75">
      <c r="C444" s="61"/>
    </row>
    <row r="445" ht="15.75">
      <c r="C445" s="61"/>
    </row>
    <row r="446" ht="15.75">
      <c r="C446" s="61"/>
    </row>
    <row r="447" ht="15.75">
      <c r="C447" s="61"/>
    </row>
    <row r="448" ht="15.75">
      <c r="C448" s="61"/>
    </row>
    <row r="449" ht="15.75">
      <c r="C449" s="61"/>
    </row>
    <row r="450" ht="15.75">
      <c r="C450" s="61"/>
    </row>
    <row r="451" ht="15.75">
      <c r="C451" s="61"/>
    </row>
    <row r="452" ht="15.75">
      <c r="C452" s="61"/>
    </row>
    <row r="453" ht="15.75">
      <c r="C453" s="61"/>
    </row>
    <row r="454" ht="15.75">
      <c r="C454" s="61"/>
    </row>
    <row r="455" ht="15.75">
      <c r="C455" s="61"/>
    </row>
    <row r="456" ht="15.75">
      <c r="C456" s="61"/>
    </row>
    <row r="457" ht="15.75">
      <c r="C457" s="61"/>
    </row>
    <row r="458" ht="15.75">
      <c r="C458" s="61"/>
    </row>
    <row r="459" ht="15.75">
      <c r="C459" s="61"/>
    </row>
    <row r="460" ht="15.75">
      <c r="C460" s="61"/>
    </row>
    <row r="461" ht="15.75">
      <c r="C461" s="61"/>
    </row>
    <row r="462" ht="15.75">
      <c r="C462" s="61"/>
    </row>
    <row r="463" ht="15.75">
      <c r="C463" s="61"/>
    </row>
    <row r="464" ht="15.75">
      <c r="C464" s="61"/>
    </row>
    <row r="465" ht="15.75">
      <c r="C465" s="61"/>
    </row>
    <row r="466" ht="15.75">
      <c r="C466" s="61"/>
    </row>
    <row r="467" ht="15.75">
      <c r="C467" s="61"/>
    </row>
    <row r="468" ht="15.75">
      <c r="C468" s="61"/>
    </row>
    <row r="469" ht="15.75">
      <c r="C469" s="61"/>
    </row>
    <row r="470" ht="15.75">
      <c r="C470" s="61"/>
    </row>
    <row r="471" ht="15.75">
      <c r="C471" s="61"/>
    </row>
    <row r="472" ht="15.75">
      <c r="C472" s="61"/>
    </row>
    <row r="473" ht="15.75">
      <c r="C473" s="61"/>
    </row>
    <row r="474" ht="15.75">
      <c r="C474" s="61"/>
    </row>
    <row r="475" ht="15.75">
      <c r="C475" s="61"/>
    </row>
    <row r="476" ht="15.75">
      <c r="C476" s="61"/>
    </row>
    <row r="477" ht="15.75">
      <c r="C477" s="61"/>
    </row>
    <row r="478" ht="15.75">
      <c r="C478" s="61"/>
    </row>
    <row r="479" ht="15.75">
      <c r="C479" s="61"/>
    </row>
    <row r="480" ht="15.75">
      <c r="C480" s="61"/>
    </row>
    <row r="481" ht="15.75">
      <c r="C481" s="61"/>
    </row>
    <row r="482" ht="15.75">
      <c r="C482" s="61"/>
    </row>
    <row r="483" ht="15.75">
      <c r="C483" s="61"/>
    </row>
    <row r="484" ht="15.75">
      <c r="C484" s="61"/>
    </row>
    <row r="485" ht="15.75">
      <c r="C485" s="61"/>
    </row>
    <row r="486" ht="15.75">
      <c r="C486" s="61"/>
    </row>
    <row r="487" ht="15.75">
      <c r="C487" s="61"/>
    </row>
    <row r="488" ht="15.75">
      <c r="C488" s="61"/>
    </row>
    <row r="489" ht="15.75">
      <c r="C489" s="61"/>
    </row>
    <row r="490" ht="15.75">
      <c r="C490" s="61"/>
    </row>
    <row r="491" ht="15.75">
      <c r="C491" s="61"/>
    </row>
    <row r="492" ht="15.75">
      <c r="C492" s="61"/>
    </row>
    <row r="493" ht="15.75">
      <c r="C493" s="61"/>
    </row>
    <row r="494" ht="15.75">
      <c r="C494" s="61"/>
    </row>
    <row r="495" ht="15.75">
      <c r="C495" s="61"/>
    </row>
    <row r="496" ht="15.75">
      <c r="C496" s="61"/>
    </row>
    <row r="497" ht="15.75">
      <c r="C497" s="61"/>
    </row>
    <row r="498" ht="15.75">
      <c r="C498" s="61"/>
    </row>
    <row r="499" ht="15.75">
      <c r="C499" s="61"/>
    </row>
    <row r="500" ht="15.75">
      <c r="C500" s="61"/>
    </row>
    <row r="501" ht="15.75">
      <c r="C501" s="61"/>
    </row>
    <row r="502" ht="15.75">
      <c r="C502" s="61"/>
    </row>
    <row r="503" ht="15.75">
      <c r="C503" s="61"/>
    </row>
    <row r="504" ht="15.75">
      <c r="C504" s="61"/>
    </row>
    <row r="505" ht="15.75">
      <c r="C505" s="61"/>
    </row>
    <row r="506" ht="15.75">
      <c r="C506" s="61"/>
    </row>
    <row r="507" ht="15.75">
      <c r="C507" s="61"/>
    </row>
    <row r="508" ht="15.75">
      <c r="C508" s="61"/>
    </row>
    <row r="509" ht="15.75">
      <c r="C509" s="61"/>
    </row>
    <row r="510" ht="15.75">
      <c r="C510" s="61"/>
    </row>
    <row r="511" ht="15.75">
      <c r="C511" s="61"/>
    </row>
    <row r="512" ht="15.75">
      <c r="C512" s="61"/>
    </row>
    <row r="513" ht="15.75">
      <c r="C513" s="61"/>
    </row>
    <row r="514" ht="15.75">
      <c r="C514" s="61"/>
    </row>
    <row r="515" ht="15.75">
      <c r="C515" s="61"/>
    </row>
    <row r="516" ht="15.75">
      <c r="C516" s="61"/>
    </row>
    <row r="517" ht="15.75">
      <c r="C517" s="61"/>
    </row>
    <row r="518" ht="15.75">
      <c r="C518" s="61"/>
    </row>
    <row r="519" ht="15.75">
      <c r="C519" s="61"/>
    </row>
    <row r="520" ht="15.75">
      <c r="C520" s="61"/>
    </row>
    <row r="521" ht="15.75">
      <c r="C521" s="61"/>
    </row>
    <row r="522" ht="15.75">
      <c r="C522" s="61"/>
    </row>
    <row r="523" ht="15.75">
      <c r="C523" s="61"/>
    </row>
    <row r="524" ht="15.75">
      <c r="C524" s="61"/>
    </row>
    <row r="525" ht="15.75">
      <c r="C525" s="61"/>
    </row>
    <row r="526" ht="15.75">
      <c r="C526" s="61"/>
    </row>
    <row r="527" ht="15.75">
      <c r="C527" s="61"/>
    </row>
    <row r="528" ht="15.75">
      <c r="C528" s="61"/>
    </row>
    <row r="529" ht="15.75">
      <c r="C529" s="61"/>
    </row>
    <row r="530" ht="15.75">
      <c r="C530" s="61"/>
    </row>
    <row r="531" ht="15.75">
      <c r="C531" s="61"/>
    </row>
    <row r="532" ht="15.75">
      <c r="C532" s="61"/>
    </row>
    <row r="533" ht="15.75">
      <c r="C533" s="61"/>
    </row>
    <row r="534" ht="15.75">
      <c r="C534" s="61"/>
    </row>
    <row r="535" ht="15.75">
      <c r="C535" s="61"/>
    </row>
    <row r="536" ht="15.75">
      <c r="C536" s="61"/>
    </row>
    <row r="537" ht="15.75">
      <c r="C537" s="61"/>
    </row>
    <row r="538" ht="15.75">
      <c r="C538" s="61"/>
    </row>
    <row r="539" ht="15.75">
      <c r="C539" s="61"/>
    </row>
    <row r="540" ht="15.75">
      <c r="C540" s="61"/>
    </row>
    <row r="541" ht="15.75">
      <c r="C541" s="61"/>
    </row>
    <row r="542" ht="15.75">
      <c r="C542" s="61"/>
    </row>
    <row r="543" ht="15.75">
      <c r="C543" s="61"/>
    </row>
    <row r="544" ht="15.75">
      <c r="C544" s="61"/>
    </row>
    <row r="545" ht="15.75">
      <c r="C545" s="61"/>
    </row>
    <row r="546" ht="15.75">
      <c r="C546" s="61"/>
    </row>
    <row r="547" ht="15.75">
      <c r="C547" s="61"/>
    </row>
    <row r="548" ht="15.75">
      <c r="C548" s="61"/>
    </row>
    <row r="549" ht="15.75">
      <c r="C549" s="61"/>
    </row>
    <row r="550" ht="15.75">
      <c r="C550" s="61"/>
    </row>
    <row r="551" ht="15.75">
      <c r="C551" s="61"/>
    </row>
    <row r="552" ht="15.75">
      <c r="C552" s="61"/>
    </row>
    <row r="553" ht="15.75">
      <c r="C553" s="61"/>
    </row>
    <row r="554" ht="15.75">
      <c r="C554" s="61"/>
    </row>
    <row r="555" ht="15.75">
      <c r="C555" s="61"/>
    </row>
    <row r="556" ht="15.75">
      <c r="C556" s="61"/>
    </row>
    <row r="557" ht="15.75">
      <c r="C557" s="61"/>
    </row>
    <row r="558" ht="15.75">
      <c r="C558" s="61"/>
    </row>
    <row r="559" ht="15.75">
      <c r="C559" s="61"/>
    </row>
    <row r="560" ht="15.75">
      <c r="C560" s="61"/>
    </row>
    <row r="561" ht="15.75">
      <c r="C561" s="61"/>
    </row>
    <row r="562" ht="15.75">
      <c r="C562" s="61"/>
    </row>
    <row r="563" ht="15.75">
      <c r="C563" s="61"/>
    </row>
    <row r="564" ht="15.75">
      <c r="C564" s="61"/>
    </row>
    <row r="565" ht="15.75">
      <c r="C565" s="61"/>
    </row>
    <row r="566" ht="15.75">
      <c r="C566" s="61"/>
    </row>
    <row r="567" ht="15.75">
      <c r="C567" s="61"/>
    </row>
    <row r="568" ht="15.75">
      <c r="C568" s="61"/>
    </row>
    <row r="569" ht="15.75">
      <c r="C569" s="61"/>
    </row>
    <row r="570" ht="15.75">
      <c r="C570" s="61"/>
    </row>
    <row r="571" ht="15.75">
      <c r="C571" s="61"/>
    </row>
    <row r="572" ht="15.75">
      <c r="C572" s="61"/>
    </row>
    <row r="573" ht="15.75">
      <c r="C573" s="61"/>
    </row>
    <row r="574" ht="15.75">
      <c r="C574" s="61"/>
    </row>
    <row r="575" ht="15.75">
      <c r="C575" s="61"/>
    </row>
    <row r="576" ht="15.75">
      <c r="C576" s="61"/>
    </row>
    <row r="577" ht="15.75">
      <c r="C577" s="61"/>
    </row>
    <row r="578" ht="15.75">
      <c r="C578" s="61"/>
    </row>
    <row r="579" ht="15.75">
      <c r="C579" s="61"/>
    </row>
    <row r="580" ht="15.75">
      <c r="C580" s="61"/>
    </row>
    <row r="581" ht="15.75">
      <c r="C581" s="61"/>
    </row>
    <row r="582" ht="15.75">
      <c r="C582" s="61"/>
    </row>
    <row r="583" ht="15.75">
      <c r="C583" s="61"/>
    </row>
    <row r="584" ht="15.75">
      <c r="C584" s="61"/>
    </row>
    <row r="585" ht="15.75">
      <c r="C585" s="61"/>
    </row>
    <row r="586" ht="15.75">
      <c r="C586" s="61"/>
    </row>
    <row r="587" ht="15.75">
      <c r="C587" s="61"/>
    </row>
    <row r="588" ht="15.75">
      <c r="C588" s="61"/>
    </row>
    <row r="589" ht="15.75">
      <c r="C589" s="61"/>
    </row>
    <row r="590" ht="15.75">
      <c r="C590" s="61"/>
    </row>
    <row r="591" ht="15.75">
      <c r="C591" s="61"/>
    </row>
    <row r="592" ht="15.75">
      <c r="C592" s="61"/>
    </row>
    <row r="593" ht="15.75">
      <c r="C593" s="61"/>
    </row>
    <row r="594" ht="15.75">
      <c r="C594" s="61"/>
    </row>
    <row r="595" ht="15.75">
      <c r="C595" s="61"/>
    </row>
    <row r="596" ht="15.75">
      <c r="C596" s="61"/>
    </row>
    <row r="597" ht="15.75">
      <c r="C597" s="61"/>
    </row>
    <row r="598" ht="15.75">
      <c r="C598" s="61"/>
    </row>
    <row r="599" ht="15.75">
      <c r="C599" s="61"/>
    </row>
    <row r="600" ht="15.75">
      <c r="C600" s="61"/>
    </row>
    <row r="601" ht="15.75">
      <c r="C601" s="61"/>
    </row>
    <row r="602" ht="15.75">
      <c r="C602" s="61"/>
    </row>
    <row r="603" ht="15.75">
      <c r="C603" s="61"/>
    </row>
    <row r="604" ht="15.75">
      <c r="C604" s="61"/>
    </row>
    <row r="605" ht="15.75">
      <c r="C605" s="61"/>
    </row>
    <row r="606" ht="15.75">
      <c r="C606" s="61"/>
    </row>
    <row r="607" ht="15.75">
      <c r="C607" s="61"/>
    </row>
    <row r="608" ht="15.75">
      <c r="C608" s="61"/>
    </row>
    <row r="609" ht="15.75">
      <c r="C609" s="61"/>
    </row>
    <row r="610" ht="15.75">
      <c r="C610" s="61"/>
    </row>
    <row r="611" ht="15.75">
      <c r="C611" s="61"/>
    </row>
    <row r="612" ht="15.75">
      <c r="C612" s="61"/>
    </row>
    <row r="613" ht="15.75">
      <c r="C613" s="61"/>
    </row>
    <row r="614" ht="15.75">
      <c r="C614" s="61"/>
    </row>
    <row r="615" ht="15.75">
      <c r="C615" s="61"/>
    </row>
    <row r="616" ht="15.75">
      <c r="C616" s="61"/>
    </row>
    <row r="617" ht="15.75">
      <c r="C617" s="61"/>
    </row>
    <row r="618" ht="15.75">
      <c r="C618" s="61"/>
    </row>
    <row r="619" ht="15.75">
      <c r="C619" s="61"/>
    </row>
    <row r="620" ht="15.75">
      <c r="C620" s="61"/>
    </row>
    <row r="621" ht="15.75">
      <c r="C621" s="61"/>
    </row>
    <row r="622" ht="15.75">
      <c r="C622" s="61"/>
    </row>
    <row r="623" ht="15.75">
      <c r="C623" s="61"/>
    </row>
    <row r="624" ht="15.75">
      <c r="C624" s="61"/>
    </row>
    <row r="625" ht="15.75">
      <c r="C625" s="61"/>
    </row>
    <row r="626" ht="15.75">
      <c r="C626" s="61"/>
    </row>
    <row r="627" ht="15.75">
      <c r="C627" s="61"/>
    </row>
    <row r="628" ht="15.75">
      <c r="C628" s="61"/>
    </row>
    <row r="629" ht="15.75">
      <c r="C629" s="61"/>
    </row>
    <row r="630" ht="15.75">
      <c r="C630" s="61"/>
    </row>
    <row r="631" ht="15.75">
      <c r="C631" s="61"/>
    </row>
    <row r="632" ht="15.75">
      <c r="C632" s="61"/>
    </row>
    <row r="633" ht="15.75">
      <c r="C633" s="61"/>
    </row>
    <row r="634" ht="15.75">
      <c r="C634" s="61"/>
    </row>
    <row r="635" ht="15.75">
      <c r="C635" s="61"/>
    </row>
    <row r="636" ht="15.75">
      <c r="C636" s="61"/>
    </row>
    <row r="637" ht="15.75">
      <c r="C637" s="61"/>
    </row>
    <row r="638" ht="15.75">
      <c r="C638" s="61"/>
    </row>
    <row r="639" ht="15.75">
      <c r="C639" s="61"/>
    </row>
    <row r="640" ht="15.75">
      <c r="C640" s="61"/>
    </row>
    <row r="641" ht="15.75">
      <c r="C641" s="61"/>
    </row>
    <row r="642" ht="15.75">
      <c r="C642" s="61"/>
    </row>
    <row r="643" ht="15.75">
      <c r="C643" s="61"/>
    </row>
    <row r="644" ht="15.75">
      <c r="C644" s="61"/>
    </row>
    <row r="645" ht="15.75">
      <c r="C645" s="61"/>
    </row>
    <row r="646" ht="15.75">
      <c r="C646" s="61"/>
    </row>
    <row r="647" ht="15.75">
      <c r="C647" s="61"/>
    </row>
    <row r="648" ht="15.75">
      <c r="C648" s="61"/>
    </row>
    <row r="649" ht="15.75">
      <c r="C649" s="61"/>
    </row>
    <row r="650" ht="15.75">
      <c r="C650" s="61"/>
    </row>
    <row r="651" ht="15.75">
      <c r="C651" s="61"/>
    </row>
    <row r="652" ht="15.75">
      <c r="C652" s="61"/>
    </row>
    <row r="653" ht="15.75">
      <c r="C653" s="61"/>
    </row>
    <row r="654" ht="15.75">
      <c r="C654" s="61"/>
    </row>
    <row r="655" ht="15.75">
      <c r="C655" s="61"/>
    </row>
    <row r="656" ht="15.75">
      <c r="C656" s="61"/>
    </row>
    <row r="657" ht="15.75">
      <c r="C657" s="61"/>
    </row>
    <row r="658" ht="15.75">
      <c r="C658" s="61"/>
    </row>
    <row r="659" ht="15.75">
      <c r="C659" s="61"/>
    </row>
    <row r="660" ht="15.75">
      <c r="C660" s="61"/>
    </row>
    <row r="661" ht="15.75">
      <c r="C661" s="61"/>
    </row>
    <row r="662" ht="15.75">
      <c r="C662" s="61"/>
    </row>
    <row r="663" ht="15.75">
      <c r="C663" s="61"/>
    </row>
    <row r="664" ht="15.75">
      <c r="C664" s="61"/>
    </row>
    <row r="665" ht="15.75">
      <c r="C665" s="61"/>
    </row>
    <row r="666" ht="15.75">
      <c r="C666" s="61"/>
    </row>
    <row r="667" ht="15.75">
      <c r="C667" s="61"/>
    </row>
    <row r="668" ht="15.75">
      <c r="C668" s="61"/>
    </row>
    <row r="669" ht="15.75">
      <c r="C669" s="61"/>
    </row>
    <row r="670" ht="15.75">
      <c r="C670" s="61"/>
    </row>
    <row r="671" ht="15.75">
      <c r="C671" s="61"/>
    </row>
    <row r="672" ht="15.75">
      <c r="C672" s="61"/>
    </row>
    <row r="673" ht="15.75">
      <c r="C673" s="61"/>
    </row>
    <row r="674" ht="15.75">
      <c r="C674" s="61"/>
    </row>
    <row r="675" ht="15.75">
      <c r="C675" s="61"/>
    </row>
    <row r="676" ht="15.75">
      <c r="C676" s="61"/>
    </row>
    <row r="677" ht="15.75">
      <c r="C677" s="61"/>
    </row>
    <row r="678" ht="15.75">
      <c r="C678" s="61"/>
    </row>
    <row r="679" ht="15.75">
      <c r="C679" s="61"/>
    </row>
    <row r="680" ht="15.75">
      <c r="C680" s="61"/>
    </row>
    <row r="681" ht="15.75">
      <c r="C681" s="61"/>
    </row>
    <row r="682" ht="15.75">
      <c r="C682" s="61"/>
    </row>
    <row r="683" ht="15.75">
      <c r="C683" s="61"/>
    </row>
    <row r="684" ht="15.75">
      <c r="C684" s="61"/>
    </row>
    <row r="685" ht="15.75">
      <c r="C685" s="61"/>
    </row>
    <row r="686" ht="15.75">
      <c r="C686" s="61"/>
    </row>
    <row r="687" ht="15.75">
      <c r="C687" s="61"/>
    </row>
    <row r="688" ht="15.75">
      <c r="C688" s="61"/>
    </row>
    <row r="689" ht="15.75">
      <c r="C689" s="61"/>
    </row>
    <row r="690" ht="15.75">
      <c r="C690" s="61"/>
    </row>
    <row r="691" ht="15.75">
      <c r="C691" s="61"/>
    </row>
    <row r="692" ht="15.75">
      <c r="C692" s="61"/>
    </row>
    <row r="693" ht="15.75">
      <c r="C693" s="61"/>
    </row>
    <row r="694" ht="15.75">
      <c r="C694" s="61"/>
    </row>
    <row r="695" ht="15.75">
      <c r="C695" s="61"/>
    </row>
    <row r="696" ht="15.75">
      <c r="C696" s="61"/>
    </row>
    <row r="697" ht="15.75">
      <c r="C697" s="61"/>
    </row>
    <row r="698" ht="15.75">
      <c r="C698" s="61"/>
    </row>
    <row r="699" ht="15.75">
      <c r="C699" s="61"/>
    </row>
    <row r="700" ht="15.75">
      <c r="C700" s="61"/>
    </row>
    <row r="701" ht="15.75">
      <c r="C701" s="61"/>
    </row>
    <row r="702" ht="15.75">
      <c r="C702" s="61"/>
    </row>
    <row r="703" ht="15.75">
      <c r="C703" s="61"/>
    </row>
    <row r="704" ht="15.75">
      <c r="C704" s="61"/>
    </row>
    <row r="705" ht="15.75">
      <c r="C705" s="61"/>
    </row>
    <row r="706" ht="15.75">
      <c r="C706" s="61"/>
    </row>
    <row r="707" ht="15.75">
      <c r="C707" s="61"/>
    </row>
    <row r="708" ht="15.75">
      <c r="C708" s="61"/>
    </row>
    <row r="709" ht="15.75">
      <c r="C709" s="61"/>
    </row>
    <row r="710" ht="15.75">
      <c r="C710" s="61"/>
    </row>
    <row r="711" ht="15.75">
      <c r="C711" s="61"/>
    </row>
    <row r="712" ht="15.75">
      <c r="C712" s="61"/>
    </row>
    <row r="713" ht="15.75">
      <c r="C713" s="61"/>
    </row>
    <row r="714" ht="15.75">
      <c r="C714" s="61"/>
    </row>
    <row r="715" ht="15.75">
      <c r="C715" s="61"/>
    </row>
    <row r="716" ht="15.75">
      <c r="C716" s="61"/>
    </row>
    <row r="717" ht="15.75">
      <c r="C717" s="61"/>
    </row>
    <row r="718" ht="15.75">
      <c r="C718" s="61"/>
    </row>
    <row r="719" ht="15.75">
      <c r="C719" s="61"/>
    </row>
    <row r="720" ht="15.75">
      <c r="C720" s="61"/>
    </row>
    <row r="721" ht="15.75">
      <c r="C721" s="61"/>
    </row>
    <row r="722" ht="15.75">
      <c r="C722" s="61"/>
    </row>
    <row r="723" ht="15.75">
      <c r="C723" s="61"/>
    </row>
    <row r="724" ht="15.75">
      <c r="C724" s="61"/>
    </row>
    <row r="725" ht="15.75">
      <c r="C725" s="61"/>
    </row>
    <row r="726" ht="15.75">
      <c r="C726" s="61"/>
    </row>
    <row r="727" ht="15.75">
      <c r="C727" s="61"/>
    </row>
    <row r="728" ht="15.75">
      <c r="C728" s="61"/>
    </row>
    <row r="729" ht="15.75">
      <c r="C729" s="61"/>
    </row>
    <row r="730" ht="15.75">
      <c r="C730" s="61"/>
    </row>
    <row r="731" ht="15.75">
      <c r="C731" s="61"/>
    </row>
    <row r="732" ht="15.75">
      <c r="C732" s="61"/>
    </row>
    <row r="733" ht="15.75">
      <c r="C733" s="61"/>
    </row>
    <row r="734" ht="15.75">
      <c r="C734" s="61"/>
    </row>
    <row r="735" ht="15.75">
      <c r="C735" s="61"/>
    </row>
    <row r="736" ht="15.75">
      <c r="C736" s="61"/>
    </row>
    <row r="737" ht="15.75">
      <c r="C737" s="61"/>
    </row>
    <row r="738" ht="15.75">
      <c r="C738" s="61"/>
    </row>
    <row r="739" ht="15.75">
      <c r="C739" s="61"/>
    </row>
    <row r="740" ht="15.75">
      <c r="C740" s="61"/>
    </row>
    <row r="741" ht="15.75">
      <c r="C741" s="61"/>
    </row>
    <row r="742" ht="15.75">
      <c r="C742" s="61"/>
    </row>
    <row r="743" ht="15.75">
      <c r="C743" s="61"/>
    </row>
    <row r="744" ht="15.75">
      <c r="C744" s="61"/>
    </row>
    <row r="745" ht="15.75">
      <c r="C745" s="61"/>
    </row>
    <row r="746" ht="15.75">
      <c r="C746" s="61"/>
    </row>
    <row r="747" ht="15.75">
      <c r="C747" s="61"/>
    </row>
    <row r="748" ht="15.75">
      <c r="C748" s="61"/>
    </row>
    <row r="749" ht="15.75">
      <c r="C749" s="61"/>
    </row>
    <row r="750" ht="15.75">
      <c r="C750" s="61"/>
    </row>
    <row r="751" ht="15.75">
      <c r="C751" s="61"/>
    </row>
    <row r="752" ht="15.75">
      <c r="C752" s="61"/>
    </row>
    <row r="753" ht="15.75">
      <c r="C753" s="61"/>
    </row>
    <row r="754" ht="15.75">
      <c r="C754" s="61"/>
    </row>
    <row r="755" ht="15.75">
      <c r="C755" s="61"/>
    </row>
    <row r="756" ht="15.75">
      <c r="C756" s="61"/>
    </row>
    <row r="757" ht="15.75">
      <c r="C757" s="61"/>
    </row>
    <row r="758" ht="15.75">
      <c r="C758" s="61"/>
    </row>
    <row r="759" ht="15.75">
      <c r="C759" s="61"/>
    </row>
    <row r="760" ht="15.75">
      <c r="C760" s="61"/>
    </row>
    <row r="761" ht="15.75">
      <c r="C761" s="61"/>
    </row>
    <row r="762" ht="15.75">
      <c r="C762" s="61"/>
    </row>
    <row r="763" ht="15.75">
      <c r="C763" s="61"/>
    </row>
    <row r="764" ht="15.75">
      <c r="C764" s="61"/>
    </row>
    <row r="765" ht="15.75">
      <c r="C765" s="61"/>
    </row>
    <row r="766" ht="15.75">
      <c r="C766" s="61"/>
    </row>
    <row r="767" ht="15.75">
      <c r="C767" s="61"/>
    </row>
    <row r="768" ht="15.75">
      <c r="C768" s="61"/>
    </row>
    <row r="769" ht="15.75">
      <c r="C769" s="61"/>
    </row>
    <row r="770" ht="15.75">
      <c r="C770" s="61"/>
    </row>
    <row r="771" ht="15.75">
      <c r="C771" s="61"/>
    </row>
    <row r="772" ht="15.75">
      <c r="C772" s="61"/>
    </row>
    <row r="773" ht="15.75">
      <c r="C773" s="61"/>
    </row>
    <row r="774" ht="15.75">
      <c r="C774" s="61"/>
    </row>
    <row r="775" ht="15.75">
      <c r="C775" s="61"/>
    </row>
    <row r="776" ht="15.75">
      <c r="C776" s="61"/>
    </row>
    <row r="777" ht="15.75">
      <c r="C777" s="61"/>
    </row>
    <row r="778" ht="15.75">
      <c r="C778" s="61"/>
    </row>
    <row r="779" ht="15.75">
      <c r="C779" s="61"/>
    </row>
    <row r="780" ht="15.75">
      <c r="C780" s="61"/>
    </row>
    <row r="781" ht="15.75">
      <c r="C781" s="61"/>
    </row>
    <row r="782" ht="15.75">
      <c r="C782" s="61"/>
    </row>
    <row r="783" ht="15.75">
      <c r="C783" s="61"/>
    </row>
    <row r="784" ht="15.75">
      <c r="C784" s="61"/>
    </row>
    <row r="785" ht="15.75">
      <c r="C785" s="61"/>
    </row>
    <row r="786" ht="15.75">
      <c r="C786" s="61"/>
    </row>
    <row r="787" ht="15.75">
      <c r="C787" s="61"/>
    </row>
    <row r="788" ht="15.75">
      <c r="C788" s="61"/>
    </row>
    <row r="789" ht="15.75">
      <c r="C789" s="61"/>
    </row>
    <row r="790" ht="15.75">
      <c r="C790" s="61"/>
    </row>
    <row r="791" ht="15.75">
      <c r="C791" s="61"/>
    </row>
    <row r="792" ht="15.75">
      <c r="C792" s="61"/>
    </row>
    <row r="793" ht="15.75">
      <c r="C793" s="61"/>
    </row>
    <row r="794" ht="15.75">
      <c r="C794" s="61"/>
    </row>
    <row r="795" ht="15.75">
      <c r="C795" s="61"/>
    </row>
    <row r="796" ht="15.75">
      <c r="C796" s="61"/>
    </row>
    <row r="797" ht="15.75">
      <c r="C797" s="61"/>
    </row>
    <row r="798" ht="15.75">
      <c r="C798" s="61"/>
    </row>
    <row r="799" ht="15.75">
      <c r="C799" s="61"/>
    </row>
    <row r="800" ht="15.75">
      <c r="C800" s="61"/>
    </row>
    <row r="801" ht="15.75">
      <c r="C801" s="61"/>
    </row>
    <row r="802" ht="15.75">
      <c r="C802" s="61"/>
    </row>
    <row r="803" ht="15.75">
      <c r="C803" s="61"/>
    </row>
    <row r="804" ht="15.75">
      <c r="C804" s="61"/>
    </row>
    <row r="805" ht="15.75">
      <c r="C805" s="61"/>
    </row>
    <row r="806" ht="15.75">
      <c r="C806" s="61"/>
    </row>
    <row r="807" ht="15.75">
      <c r="C807" s="61"/>
    </row>
    <row r="808" ht="15.75">
      <c r="C808" s="61"/>
    </row>
    <row r="809" ht="15.75">
      <c r="C809" s="61"/>
    </row>
    <row r="810" ht="15.75">
      <c r="C810" s="61"/>
    </row>
    <row r="811" ht="15.75">
      <c r="C811" s="61"/>
    </row>
    <row r="812" ht="15.75">
      <c r="C812" s="61"/>
    </row>
    <row r="813" ht="15.75">
      <c r="C813" s="61"/>
    </row>
    <row r="814" ht="15.75">
      <c r="C814" s="61"/>
    </row>
    <row r="815" ht="15.75">
      <c r="C815" s="61"/>
    </row>
    <row r="816" ht="15.75">
      <c r="C816" s="61"/>
    </row>
    <row r="817" ht="15.75">
      <c r="C817" s="61"/>
    </row>
    <row r="818" ht="15.75">
      <c r="C818" s="61"/>
    </row>
    <row r="819" ht="15.75">
      <c r="C819" s="61"/>
    </row>
    <row r="820" ht="15.75">
      <c r="C820" s="61"/>
    </row>
    <row r="821" ht="15.75">
      <c r="C821" s="61"/>
    </row>
    <row r="822" ht="15.75">
      <c r="C822" s="61"/>
    </row>
    <row r="823" ht="15.75">
      <c r="C823" s="61"/>
    </row>
    <row r="824" ht="15.75">
      <c r="C824" s="61"/>
    </row>
    <row r="825" ht="15.75">
      <c r="C825" s="61"/>
    </row>
    <row r="826" ht="15.75">
      <c r="C826" s="61"/>
    </row>
    <row r="827" ht="15.75">
      <c r="C827" s="61"/>
    </row>
    <row r="828" ht="15.75">
      <c r="C828" s="61"/>
    </row>
    <row r="829" ht="15.75">
      <c r="C829" s="61"/>
    </row>
    <row r="830" ht="15.75">
      <c r="C830" s="61"/>
    </row>
    <row r="831" ht="15.75">
      <c r="C831" s="61"/>
    </row>
    <row r="832" ht="15.75">
      <c r="C832" s="61"/>
    </row>
    <row r="833" ht="15.75">
      <c r="C833" s="61"/>
    </row>
    <row r="834" ht="15.75">
      <c r="C834" s="61"/>
    </row>
    <row r="835" ht="15.75">
      <c r="C835" s="61"/>
    </row>
    <row r="836" ht="15.75">
      <c r="C836" s="61"/>
    </row>
    <row r="837" ht="15.75">
      <c r="C837" s="61"/>
    </row>
    <row r="838" ht="15.75">
      <c r="C838" s="61"/>
    </row>
    <row r="839" ht="15.75">
      <c r="C839" s="61"/>
    </row>
    <row r="840" ht="15.75">
      <c r="C840" s="61"/>
    </row>
    <row r="841" ht="15.75">
      <c r="C841" s="61"/>
    </row>
    <row r="842" ht="15.75">
      <c r="C842" s="61"/>
    </row>
    <row r="843" ht="15.75">
      <c r="C843" s="61"/>
    </row>
    <row r="844" ht="15.75">
      <c r="C844" s="61"/>
    </row>
    <row r="845" ht="15.75">
      <c r="C845" s="61"/>
    </row>
    <row r="846" ht="15.75">
      <c r="C846" s="61"/>
    </row>
    <row r="847" ht="15.75">
      <c r="C847" s="61"/>
    </row>
    <row r="848" ht="15.75">
      <c r="C848" s="61"/>
    </row>
    <row r="849" ht="15.75">
      <c r="C849" s="61"/>
    </row>
    <row r="850" ht="15.75">
      <c r="C850" s="61"/>
    </row>
    <row r="851" ht="15.75">
      <c r="C851" s="61"/>
    </row>
    <row r="852" ht="15.75">
      <c r="C852" s="61"/>
    </row>
    <row r="853" ht="15.75">
      <c r="C853" s="61"/>
    </row>
    <row r="854" ht="15.75">
      <c r="C854" s="61"/>
    </row>
    <row r="855" ht="15.75">
      <c r="C855" s="61"/>
    </row>
    <row r="856" ht="15.75">
      <c r="C856" s="61"/>
    </row>
    <row r="857" ht="15.75">
      <c r="C857" s="61"/>
    </row>
    <row r="858" ht="15.75">
      <c r="C858" s="61"/>
    </row>
    <row r="859" ht="15.75">
      <c r="C859" s="61"/>
    </row>
    <row r="860" ht="15.75">
      <c r="C860" s="61"/>
    </row>
    <row r="861" ht="15.75">
      <c r="C861" s="61"/>
    </row>
    <row r="862" ht="15.75">
      <c r="C862" s="61"/>
    </row>
    <row r="863" ht="15.75">
      <c r="C863" s="61"/>
    </row>
    <row r="864" ht="15.75">
      <c r="C864" s="61"/>
    </row>
    <row r="865" ht="15.75">
      <c r="C865" s="61"/>
    </row>
    <row r="866" ht="15.75">
      <c r="C866" s="61"/>
    </row>
    <row r="867" ht="15.75">
      <c r="C867" s="61"/>
    </row>
    <row r="868" ht="15.75">
      <c r="C868" s="61"/>
    </row>
    <row r="869" ht="15.75">
      <c r="C869" s="61"/>
    </row>
    <row r="870" ht="15.75">
      <c r="C870" s="61"/>
    </row>
    <row r="871" ht="15.75">
      <c r="C871" s="61"/>
    </row>
    <row r="872" ht="15.75">
      <c r="C872" s="61"/>
    </row>
    <row r="873" ht="15.75">
      <c r="C873" s="61"/>
    </row>
    <row r="874" ht="15.75">
      <c r="C874" s="61"/>
    </row>
    <row r="875" ht="15.75">
      <c r="C875" s="61"/>
    </row>
    <row r="876" ht="15.75">
      <c r="C876" s="61"/>
    </row>
    <row r="877" ht="15.75">
      <c r="C877" s="61"/>
    </row>
    <row r="878" ht="15.75">
      <c r="C878" s="61"/>
    </row>
    <row r="879" ht="15.75">
      <c r="C879" s="61"/>
    </row>
    <row r="880" ht="15.75">
      <c r="C880" s="61"/>
    </row>
    <row r="881" ht="15.75">
      <c r="C881" s="61"/>
    </row>
    <row r="882" ht="15.75">
      <c r="C882" s="61"/>
    </row>
    <row r="883" ht="15.75">
      <c r="C883" s="61"/>
    </row>
    <row r="884" ht="15.75">
      <c r="C884" s="61"/>
    </row>
    <row r="885" ht="15.75">
      <c r="C885" s="61"/>
    </row>
    <row r="886" ht="15.75">
      <c r="C886" s="61"/>
    </row>
    <row r="887" ht="15.75">
      <c r="C887" s="61"/>
    </row>
    <row r="888" ht="15.75">
      <c r="C888" s="61"/>
    </row>
    <row r="889" ht="15.75">
      <c r="C889" s="61"/>
    </row>
    <row r="890" ht="15.75">
      <c r="C890" s="61"/>
    </row>
    <row r="891" ht="15.75">
      <c r="C891" s="61"/>
    </row>
    <row r="892" ht="15.75">
      <c r="C892" s="61"/>
    </row>
    <row r="893" ht="15.75">
      <c r="C893" s="61"/>
    </row>
    <row r="894" ht="15.75">
      <c r="C894" s="61"/>
    </row>
    <row r="895" ht="15.75">
      <c r="C895" s="61"/>
    </row>
    <row r="896" ht="15.75">
      <c r="C896" s="61"/>
    </row>
    <row r="897" ht="15.75">
      <c r="C897" s="61"/>
    </row>
    <row r="898" ht="15.75">
      <c r="C898" s="61"/>
    </row>
    <row r="899" ht="15.75">
      <c r="C899" s="61"/>
    </row>
    <row r="900" ht="15.75">
      <c r="C900" s="61"/>
    </row>
    <row r="901" ht="15.75">
      <c r="C901" s="61"/>
    </row>
    <row r="902" ht="15.75">
      <c r="C902" s="61"/>
    </row>
    <row r="903" ht="15.75">
      <c r="C903" s="61"/>
    </row>
    <row r="904" ht="15.75">
      <c r="C904" s="61"/>
    </row>
    <row r="905" ht="15.75">
      <c r="C905" s="61"/>
    </row>
    <row r="906" ht="15.75">
      <c r="C906" s="61"/>
    </row>
    <row r="907" ht="15.75">
      <c r="C907" s="61"/>
    </row>
    <row r="908" ht="15.75">
      <c r="C908" s="61"/>
    </row>
    <row r="909" ht="15.75">
      <c r="C909" s="61"/>
    </row>
    <row r="910" ht="15.75">
      <c r="C910" s="61"/>
    </row>
    <row r="911" ht="15.75">
      <c r="C911" s="61"/>
    </row>
    <row r="912" ht="15.75">
      <c r="C912" s="61"/>
    </row>
    <row r="913" ht="15.75">
      <c r="C913" s="61"/>
    </row>
    <row r="914" ht="15.75">
      <c r="C914" s="61"/>
    </row>
    <row r="915" ht="15.75">
      <c r="C915" s="61"/>
    </row>
    <row r="916" ht="15.75">
      <c r="C916" s="61"/>
    </row>
    <row r="917" ht="15.75">
      <c r="C917" s="61"/>
    </row>
    <row r="918" ht="15.75">
      <c r="C918" s="61"/>
    </row>
    <row r="919" ht="15.75">
      <c r="C919" s="61"/>
    </row>
    <row r="920" ht="15.75">
      <c r="C920" s="61"/>
    </row>
    <row r="921" ht="15.75">
      <c r="C921" s="61"/>
    </row>
    <row r="922" ht="15.75">
      <c r="C922" s="61"/>
    </row>
    <row r="923" ht="15.75">
      <c r="C923" s="61"/>
    </row>
    <row r="924" ht="15.75">
      <c r="C924" s="61"/>
    </row>
    <row r="925" ht="15.75">
      <c r="C925" s="61"/>
    </row>
    <row r="926" ht="15.75">
      <c r="C926" s="61"/>
    </row>
    <row r="927" ht="15.75">
      <c r="C927" s="61"/>
    </row>
    <row r="928" ht="15.75">
      <c r="C928" s="61"/>
    </row>
    <row r="929" ht="15.75">
      <c r="C929" s="61"/>
    </row>
    <row r="930" ht="15.75">
      <c r="C930" s="61"/>
    </row>
    <row r="931" ht="15.75">
      <c r="C931" s="61"/>
    </row>
    <row r="932" ht="15.75">
      <c r="C932" s="61"/>
    </row>
    <row r="933" ht="15.75">
      <c r="C933" s="61"/>
    </row>
    <row r="934" ht="15.75">
      <c r="C934" s="61"/>
    </row>
    <row r="935" ht="15.75">
      <c r="C935" s="61"/>
    </row>
    <row r="936" ht="15.75">
      <c r="C936" s="61"/>
    </row>
    <row r="937" ht="15.75">
      <c r="C937" s="61"/>
    </row>
    <row r="938" ht="15.75">
      <c r="C938" s="61"/>
    </row>
    <row r="939" ht="15.75">
      <c r="C939" s="61"/>
    </row>
    <row r="940" ht="15.75">
      <c r="C940" s="61"/>
    </row>
    <row r="941" ht="15.75">
      <c r="C941" s="61"/>
    </row>
    <row r="942" ht="15.75">
      <c r="C942" s="61"/>
    </row>
    <row r="943" ht="15.75">
      <c r="C943" s="61"/>
    </row>
    <row r="944" ht="15.75">
      <c r="C944" s="61"/>
    </row>
    <row r="945" ht="15.75">
      <c r="C945" s="61"/>
    </row>
    <row r="946" ht="15.75">
      <c r="C946" s="61"/>
    </row>
    <row r="947" ht="15.75">
      <c r="C947" s="61"/>
    </row>
    <row r="948" ht="15.75">
      <c r="C948" s="61"/>
    </row>
    <row r="949" ht="15.75">
      <c r="C949" s="61"/>
    </row>
    <row r="950" ht="15.75">
      <c r="C950" s="61"/>
    </row>
    <row r="951" ht="15.75">
      <c r="C951" s="61"/>
    </row>
    <row r="952" ht="15.75">
      <c r="C952" s="61"/>
    </row>
    <row r="953" ht="15.75">
      <c r="C953" s="61"/>
    </row>
    <row r="954" ht="15.75">
      <c r="C954" s="61"/>
    </row>
    <row r="955" ht="15.75">
      <c r="C955" s="61"/>
    </row>
    <row r="956" ht="15.75">
      <c r="C956" s="61"/>
    </row>
    <row r="957" ht="15.75">
      <c r="C957" s="61"/>
    </row>
    <row r="958" ht="15.75">
      <c r="C958" s="61"/>
    </row>
    <row r="959" ht="15.75">
      <c r="C959" s="61"/>
    </row>
  </sheetData>
  <sheetProtection/>
  <mergeCells count="12">
    <mergeCell ref="B13:C13"/>
    <mergeCell ref="B14:C14"/>
    <mergeCell ref="B6:C6"/>
    <mergeCell ref="B7:C7"/>
    <mergeCell ref="B8:C8"/>
    <mergeCell ref="B9:C9"/>
    <mergeCell ref="B11:C11"/>
    <mergeCell ref="B12:C12"/>
    <mergeCell ref="B1:C1"/>
    <mergeCell ref="B2:C2"/>
    <mergeCell ref="B3:C3"/>
    <mergeCell ref="B4:C4"/>
  </mergeCells>
  <printOptions/>
  <pageMargins left="0.98425196850393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1" sqref="A1:B4"/>
    </sheetView>
  </sheetViews>
  <sheetFormatPr defaultColWidth="9.00390625" defaultRowHeight="12.75"/>
  <cols>
    <col min="1" max="1" width="54.00390625" style="3" customWidth="1"/>
    <col min="2" max="2" width="25.375" style="2" customWidth="1"/>
    <col min="3" max="16384" width="9.125" style="2" customWidth="1"/>
  </cols>
  <sheetData>
    <row r="1" spans="1:2" ht="18.75">
      <c r="A1" s="159" t="s">
        <v>703</v>
      </c>
      <c r="B1" s="165"/>
    </row>
    <row r="2" spans="1:2" ht="18.75">
      <c r="A2" s="159" t="s">
        <v>183</v>
      </c>
      <c r="B2" s="159"/>
    </row>
    <row r="3" spans="1:2" ht="18.75">
      <c r="A3" s="159" t="s">
        <v>36</v>
      </c>
      <c r="B3" s="165"/>
    </row>
    <row r="4" spans="1:2" ht="18.75">
      <c r="A4" s="160" t="s">
        <v>701</v>
      </c>
      <c r="B4" s="160"/>
    </row>
    <row r="5" spans="1:2" ht="18.75">
      <c r="A5" s="72"/>
      <c r="B5" s="96"/>
    </row>
    <row r="6" spans="1:2" ht="18.75">
      <c r="A6" s="159" t="s">
        <v>447</v>
      </c>
      <c r="B6" s="165"/>
    </row>
    <row r="7" spans="1:6" ht="18.75">
      <c r="A7" s="159" t="s">
        <v>183</v>
      </c>
      <c r="B7" s="159"/>
      <c r="C7" s="59"/>
      <c r="D7" s="59"/>
      <c r="E7" s="59"/>
      <c r="F7" s="59"/>
    </row>
    <row r="8" spans="1:2" ht="18.75">
      <c r="A8" s="159" t="s">
        <v>36</v>
      </c>
      <c r="B8" s="165"/>
    </row>
    <row r="9" spans="1:2" ht="18.75">
      <c r="A9" s="159" t="s">
        <v>515</v>
      </c>
      <c r="B9" s="165"/>
    </row>
    <row r="10" spans="1:2" ht="18.75">
      <c r="A10" s="39"/>
      <c r="B10" s="40"/>
    </row>
    <row r="11" spans="1:2" ht="18" customHeight="1">
      <c r="A11" s="41"/>
      <c r="B11" s="72" t="s">
        <v>182</v>
      </c>
    </row>
    <row r="12" spans="1:2" ht="15.75" customHeight="1">
      <c r="A12" s="160"/>
      <c r="B12" s="160"/>
    </row>
    <row r="13" spans="1:2" ht="21" customHeight="1">
      <c r="A13" s="35"/>
      <c r="B13" s="40"/>
    </row>
    <row r="14" spans="1:2" ht="78" customHeight="1">
      <c r="A14" s="161" t="s">
        <v>509</v>
      </c>
      <c r="B14" s="166"/>
    </row>
    <row r="15" spans="1:2" ht="18.75" customHeight="1">
      <c r="A15" s="34"/>
      <c r="B15" s="73" t="s">
        <v>166</v>
      </c>
    </row>
    <row r="16" spans="1:2" ht="96" customHeight="1">
      <c r="A16" s="38" t="s">
        <v>152</v>
      </c>
      <c r="B16" s="38" t="s">
        <v>167</v>
      </c>
    </row>
    <row r="17" spans="1:2" ht="18.75">
      <c r="A17" s="32" t="s">
        <v>153</v>
      </c>
      <c r="B17" s="55">
        <f>SUM(B19,B20)</f>
        <v>1300</v>
      </c>
    </row>
    <row r="18" spans="1:2" ht="9" customHeight="1">
      <c r="A18" s="33"/>
      <c r="B18" s="56"/>
    </row>
    <row r="19" spans="1:2" ht="18.75">
      <c r="A19" s="42" t="s">
        <v>162</v>
      </c>
      <c r="B19" s="57">
        <f>-2200+3500</f>
        <v>1300</v>
      </c>
    </row>
    <row r="20" spans="1:2" ht="18.75">
      <c r="A20" s="36"/>
      <c r="B20" s="68"/>
    </row>
    <row r="21" spans="1:2" ht="15.75">
      <c r="A21" s="37"/>
      <c r="B21" s="4"/>
    </row>
    <row r="22" spans="1:2" ht="15.75">
      <c r="A22" s="37"/>
      <c r="B22" s="4"/>
    </row>
    <row r="23" ht="15.75">
      <c r="A23" s="37"/>
    </row>
    <row r="24" ht="15.75">
      <c r="A24" s="37"/>
    </row>
    <row r="25" ht="18.75">
      <c r="A25" s="76"/>
    </row>
    <row r="26" ht="15.75">
      <c r="A26" s="37"/>
    </row>
    <row r="27" ht="15.75">
      <c r="A27" s="37"/>
    </row>
    <row r="28" ht="15.75">
      <c r="A28" s="37"/>
    </row>
    <row r="29" ht="15.75">
      <c r="A29" s="45"/>
    </row>
    <row r="30" ht="15.75">
      <c r="A30" s="45"/>
    </row>
    <row r="31" ht="15.75">
      <c r="A31" s="37"/>
    </row>
    <row r="32" ht="15.75">
      <c r="A32" s="37"/>
    </row>
    <row r="33" ht="15.75">
      <c r="A33" s="45"/>
    </row>
    <row r="34" ht="15.75">
      <c r="A34" s="45"/>
    </row>
    <row r="35" ht="15.75">
      <c r="A35" s="45"/>
    </row>
    <row r="36" ht="15.75">
      <c r="A36" s="45"/>
    </row>
    <row r="37" ht="15.75">
      <c r="A37" s="45"/>
    </row>
    <row r="38" ht="15.75">
      <c r="A38" s="45"/>
    </row>
    <row r="39" ht="15.75">
      <c r="A39" s="45"/>
    </row>
    <row r="40" ht="15.75">
      <c r="A40" s="5"/>
    </row>
    <row r="41" ht="15.75">
      <c r="A41" s="46"/>
    </row>
  </sheetData>
  <sheetProtection/>
  <mergeCells count="10">
    <mergeCell ref="A1:B1"/>
    <mergeCell ref="A2:B2"/>
    <mergeCell ref="A3:B3"/>
    <mergeCell ref="A4:B4"/>
    <mergeCell ref="A14:B14"/>
    <mergeCell ref="A6:B6"/>
    <mergeCell ref="A8:B8"/>
    <mergeCell ref="A9:B9"/>
    <mergeCell ref="A12:B12"/>
    <mergeCell ref="A7:B7"/>
  </mergeCells>
  <printOptions/>
  <pageMargins left="0.98425196850393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1.00390625" style="2" customWidth="1"/>
    <col min="5" max="16384" width="9.125" style="2" customWidth="1"/>
  </cols>
  <sheetData>
    <row r="1" spans="3:4" ht="18.75">
      <c r="C1" s="159" t="s">
        <v>448</v>
      </c>
      <c r="D1" s="165"/>
    </row>
    <row r="2" spans="3:4" ht="18.75" customHeight="1">
      <c r="C2" s="159" t="s">
        <v>183</v>
      </c>
      <c r="D2" s="159"/>
    </row>
    <row r="3" spans="3:4" ht="18.75" customHeight="1">
      <c r="C3" s="159" t="s">
        <v>36</v>
      </c>
      <c r="D3" s="165"/>
    </row>
    <row r="4" spans="2:4" ht="18.75">
      <c r="B4" s="160" t="s">
        <v>701</v>
      </c>
      <c r="C4" s="160"/>
      <c r="D4" s="160"/>
    </row>
    <row r="6" spans="1:4" ht="18.75">
      <c r="A6" s="159" t="s">
        <v>447</v>
      </c>
      <c r="B6" s="165"/>
      <c r="C6" s="165"/>
      <c r="D6" s="165"/>
    </row>
    <row r="7" spans="1:6" ht="18.75">
      <c r="A7" s="159" t="s">
        <v>183</v>
      </c>
      <c r="B7" s="159"/>
      <c r="C7" s="159"/>
      <c r="D7" s="159"/>
      <c r="E7" s="59"/>
      <c r="F7" s="59"/>
    </row>
    <row r="8" spans="1:4" ht="18.75">
      <c r="A8" s="159" t="s">
        <v>36</v>
      </c>
      <c r="B8" s="165"/>
      <c r="C8" s="165"/>
      <c r="D8" s="165"/>
    </row>
    <row r="9" spans="1:4" ht="18.75">
      <c r="A9" s="159" t="s">
        <v>515</v>
      </c>
      <c r="B9" s="159"/>
      <c r="C9" s="159"/>
      <c r="D9" s="159"/>
    </row>
    <row r="10" spans="1:4" ht="18.75">
      <c r="A10" s="39"/>
      <c r="B10" s="40"/>
      <c r="C10" s="40"/>
      <c r="D10" s="40"/>
    </row>
    <row r="11" spans="1:4" ht="15.75" customHeight="1">
      <c r="A11" s="41"/>
      <c r="B11" s="159" t="s">
        <v>504</v>
      </c>
      <c r="C11" s="166"/>
      <c r="D11" s="166"/>
    </row>
    <row r="12" spans="1:4" ht="15.75" customHeight="1">
      <c r="A12" s="160"/>
      <c r="B12" s="160"/>
      <c r="C12" s="40"/>
      <c r="D12" s="40"/>
    </row>
    <row r="13" spans="1:4" ht="18.75">
      <c r="A13" s="41"/>
      <c r="B13" s="40"/>
      <c r="C13" s="40"/>
      <c r="D13" s="40"/>
    </row>
    <row r="14" spans="1:4" ht="18.75">
      <c r="A14" s="161" t="s">
        <v>163</v>
      </c>
      <c r="B14" s="166"/>
      <c r="C14" s="166"/>
      <c r="D14" s="166"/>
    </row>
    <row r="15" spans="1:4" ht="37.5" customHeight="1">
      <c r="A15" s="163" t="s">
        <v>510</v>
      </c>
      <c r="B15" s="166"/>
      <c r="C15" s="166"/>
      <c r="D15" s="166"/>
    </row>
    <row r="16" spans="1:4" ht="18.75">
      <c r="A16" s="22"/>
      <c r="B16" s="40"/>
      <c r="C16" s="40"/>
      <c r="D16" s="40"/>
    </row>
    <row r="17" spans="1:4" ht="15.75" customHeight="1">
      <c r="A17" s="63"/>
      <c r="B17" s="40"/>
      <c r="C17" s="40"/>
      <c r="D17" s="40"/>
    </row>
    <row r="18" spans="1:4" ht="69" customHeight="1">
      <c r="A18" s="24" t="s">
        <v>152</v>
      </c>
      <c r="B18" s="24" t="s">
        <v>169</v>
      </c>
      <c r="C18" s="31" t="s">
        <v>164</v>
      </c>
      <c r="D18" s="31" t="s">
        <v>165</v>
      </c>
    </row>
    <row r="19" spans="1:4" ht="27" customHeight="1">
      <c r="A19" s="47" t="s">
        <v>153</v>
      </c>
      <c r="B19" s="77">
        <f>B21+B22+B23</f>
        <v>33.3</v>
      </c>
      <c r="C19" s="65">
        <f>C22</f>
        <v>0</v>
      </c>
      <c r="D19" s="65">
        <f>D22+D23+D21</f>
        <v>33.3</v>
      </c>
    </row>
    <row r="20" spans="1:4" ht="27" customHeight="1">
      <c r="A20" s="47"/>
      <c r="B20" s="77"/>
      <c r="C20" s="65"/>
      <c r="D20" s="65"/>
    </row>
    <row r="21" spans="1:4" ht="42" customHeight="1">
      <c r="A21" s="78" t="s">
        <v>505</v>
      </c>
      <c r="B21" s="68">
        <f>C21+D21</f>
        <v>0</v>
      </c>
      <c r="C21" s="65"/>
      <c r="D21" s="69">
        <f>-33.4+33.4</f>
        <v>0</v>
      </c>
    </row>
    <row r="22" spans="1:4" ht="33" customHeight="1">
      <c r="A22" s="79" t="s">
        <v>506</v>
      </c>
      <c r="B22" s="68">
        <f>C22+D22</f>
        <v>0</v>
      </c>
      <c r="C22" s="69"/>
      <c r="D22" s="69">
        <f>-33.3+33.3</f>
        <v>0</v>
      </c>
    </row>
    <row r="23" spans="1:4" ht="37.5">
      <c r="A23" s="79" t="s">
        <v>156</v>
      </c>
      <c r="B23" s="68">
        <f>C23+D23</f>
        <v>33.3</v>
      </c>
      <c r="C23" s="80"/>
      <c r="D23" s="68">
        <v>33.3</v>
      </c>
    </row>
    <row r="24" spans="1:4" ht="18.75">
      <c r="A24" s="39"/>
      <c r="B24" s="40"/>
      <c r="C24" s="40"/>
      <c r="D24" s="40"/>
    </row>
    <row r="25" spans="1:4" ht="18.75">
      <c r="A25" s="39"/>
      <c r="B25" s="40"/>
      <c r="C25" s="40"/>
      <c r="D25" s="40"/>
    </row>
    <row r="26" spans="1:4" ht="18.75">
      <c r="A26" s="39"/>
      <c r="B26" s="40"/>
      <c r="C26" s="40"/>
      <c r="D26" s="40"/>
    </row>
  </sheetData>
  <sheetProtection/>
  <mergeCells count="12">
    <mergeCell ref="A14:D14"/>
    <mergeCell ref="A15:D15"/>
    <mergeCell ref="A6:D6"/>
    <mergeCell ref="A8:D8"/>
    <mergeCell ref="A9:D9"/>
    <mergeCell ref="B11:D11"/>
    <mergeCell ref="A12:B12"/>
    <mergeCell ref="A7:D7"/>
    <mergeCell ref="C1:D1"/>
    <mergeCell ref="C2:D2"/>
    <mergeCell ref="C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1.25390625" style="2" customWidth="1"/>
    <col min="4" max="4" width="21.00390625" style="2" customWidth="1"/>
    <col min="5" max="16384" width="9.125" style="2" customWidth="1"/>
  </cols>
  <sheetData>
    <row r="1" spans="1:4" ht="18.75" customHeight="1">
      <c r="A1" s="159" t="s">
        <v>705</v>
      </c>
      <c r="B1" s="165"/>
      <c r="C1" s="165"/>
      <c r="D1" s="165"/>
    </row>
    <row r="2" spans="1:4" ht="18.75" customHeight="1">
      <c r="A2" s="159" t="s">
        <v>516</v>
      </c>
      <c r="B2" s="165"/>
      <c r="C2" s="165"/>
      <c r="D2" s="165"/>
    </row>
    <row r="3" spans="1:4" ht="18.75" customHeight="1">
      <c r="A3" s="159" t="s">
        <v>36</v>
      </c>
      <c r="B3" s="165"/>
      <c r="C3" s="165"/>
      <c r="D3" s="165"/>
    </row>
    <row r="4" spans="1:4" ht="18.75" customHeight="1">
      <c r="A4" s="159" t="s">
        <v>704</v>
      </c>
      <c r="B4" s="159"/>
      <c r="C4" s="159"/>
      <c r="D4" s="159"/>
    </row>
    <row r="6" spans="1:4" ht="18.75">
      <c r="A6" s="159" t="s">
        <v>447</v>
      </c>
      <c r="B6" s="165"/>
      <c r="C6" s="165"/>
      <c r="D6" s="165"/>
    </row>
    <row r="7" spans="1:4" ht="18.75">
      <c r="A7" s="159" t="s">
        <v>516</v>
      </c>
      <c r="B7" s="165"/>
      <c r="C7" s="165"/>
      <c r="D7" s="165"/>
    </row>
    <row r="8" spans="1:4" ht="18.75">
      <c r="A8" s="159" t="s">
        <v>36</v>
      </c>
      <c r="B8" s="165"/>
      <c r="C8" s="165"/>
      <c r="D8" s="165"/>
    </row>
    <row r="9" spans="1:4" ht="18.75">
      <c r="A9" s="159" t="s">
        <v>515</v>
      </c>
      <c r="B9" s="159"/>
      <c r="C9" s="159"/>
      <c r="D9" s="159"/>
    </row>
    <row r="10" spans="1:4" ht="18.75">
      <c r="A10" s="39"/>
      <c r="B10" s="40"/>
      <c r="C10" s="40"/>
      <c r="D10" s="40"/>
    </row>
    <row r="11" spans="1:4" ht="15.75" customHeight="1">
      <c r="A11" s="41"/>
      <c r="B11" s="159" t="s">
        <v>507</v>
      </c>
      <c r="C11" s="166"/>
      <c r="D11" s="166"/>
    </row>
    <row r="12" spans="1:4" ht="15.75" customHeight="1">
      <c r="A12" s="160"/>
      <c r="B12" s="160"/>
      <c r="C12" s="40"/>
      <c r="D12" s="40"/>
    </row>
    <row r="13" spans="1:4" ht="18.75">
      <c r="A13" s="41"/>
      <c r="B13" s="40"/>
      <c r="C13" s="40"/>
      <c r="D13" s="40"/>
    </row>
    <row r="14" spans="1:4" ht="18.75">
      <c r="A14" s="161" t="s">
        <v>163</v>
      </c>
      <c r="B14" s="166"/>
      <c r="C14" s="166"/>
      <c r="D14" s="166"/>
    </row>
    <row r="15" spans="1:4" ht="37.5" customHeight="1">
      <c r="A15" s="163" t="s">
        <v>511</v>
      </c>
      <c r="B15" s="166"/>
      <c r="C15" s="166"/>
      <c r="D15" s="166"/>
    </row>
    <row r="16" spans="1:4" ht="18.75">
      <c r="A16" s="22"/>
      <c r="B16" s="40"/>
      <c r="C16" s="40"/>
      <c r="D16" s="40"/>
    </row>
    <row r="17" spans="1:4" ht="15.75" customHeight="1">
      <c r="A17" s="63"/>
      <c r="B17" s="40"/>
      <c r="C17" s="40"/>
      <c r="D17" s="40"/>
    </row>
    <row r="18" spans="1:4" ht="69" customHeight="1">
      <c r="A18" s="24" t="s">
        <v>152</v>
      </c>
      <c r="B18" s="24" t="s">
        <v>169</v>
      </c>
      <c r="C18" s="31" t="s">
        <v>164</v>
      </c>
      <c r="D18" s="31" t="s">
        <v>165</v>
      </c>
    </row>
    <row r="19" spans="1:4" ht="27" customHeight="1">
      <c r="A19" s="97" t="s">
        <v>153</v>
      </c>
      <c r="B19" s="98">
        <f>B20+B21</f>
        <v>33.3</v>
      </c>
      <c r="C19" s="99">
        <f>C20</f>
        <v>0</v>
      </c>
      <c r="D19" s="99">
        <f>D20+D21</f>
        <v>33.3</v>
      </c>
    </row>
    <row r="20" spans="1:4" ht="33" customHeight="1">
      <c r="A20" s="100" t="s">
        <v>159</v>
      </c>
      <c r="B20" s="101">
        <f>C20+D20</f>
        <v>0</v>
      </c>
      <c r="C20" s="102"/>
      <c r="D20" s="102">
        <f>-33.3+33.3</f>
        <v>0</v>
      </c>
    </row>
    <row r="21" spans="1:4" ht="37.5">
      <c r="A21" s="100" t="s">
        <v>156</v>
      </c>
      <c r="B21" s="101">
        <f>C21+D21</f>
        <v>33.3</v>
      </c>
      <c r="C21" s="101"/>
      <c r="D21" s="101">
        <f>33.3</f>
        <v>33.3</v>
      </c>
    </row>
    <row r="22" spans="1:4" ht="18.75">
      <c r="A22" s="39"/>
      <c r="B22" s="40"/>
      <c r="C22" s="40"/>
      <c r="D22" s="40"/>
    </row>
    <row r="23" spans="1:4" ht="18.75">
      <c r="A23" s="39"/>
      <c r="B23" s="40"/>
      <c r="C23" s="40"/>
      <c r="D23" s="40"/>
    </row>
    <row r="24" spans="1:4" ht="18.75">
      <c r="A24" s="39"/>
      <c r="B24" s="40"/>
      <c r="C24" s="40"/>
      <c r="D24" s="40"/>
    </row>
  </sheetData>
  <sheetProtection/>
  <mergeCells count="12">
    <mergeCell ref="B11:D11"/>
    <mergeCell ref="A12:B12"/>
    <mergeCell ref="A3:D3"/>
    <mergeCell ref="A4:D4"/>
    <mergeCell ref="A1:D1"/>
    <mergeCell ref="A2:D2"/>
    <mergeCell ref="A14:D14"/>
    <mergeCell ref="A15:D15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1.00390625" style="2" customWidth="1"/>
    <col min="5" max="16384" width="9.125" style="2" customWidth="1"/>
  </cols>
  <sheetData>
    <row r="1" spans="1:4" ht="18.75">
      <c r="A1" s="159" t="s">
        <v>706</v>
      </c>
      <c r="B1" s="165"/>
      <c r="C1" s="165"/>
      <c r="D1" s="165"/>
    </row>
    <row r="2" spans="1:4" ht="18.75">
      <c r="A2" s="159" t="s">
        <v>516</v>
      </c>
      <c r="B2" s="165"/>
      <c r="C2" s="165"/>
      <c r="D2" s="165"/>
    </row>
    <row r="3" spans="1:4" ht="18.75">
      <c r="A3" s="159" t="s">
        <v>36</v>
      </c>
      <c r="B3" s="165"/>
      <c r="C3" s="165"/>
      <c r="D3" s="165"/>
    </row>
    <row r="4" spans="1:4" ht="18.75">
      <c r="A4" s="159" t="s">
        <v>704</v>
      </c>
      <c r="B4" s="159"/>
      <c r="C4" s="159"/>
      <c r="D4" s="159"/>
    </row>
    <row r="6" spans="1:4" ht="18.75">
      <c r="A6" s="159" t="s">
        <v>447</v>
      </c>
      <c r="B6" s="165"/>
      <c r="C6" s="165"/>
      <c r="D6" s="165"/>
    </row>
    <row r="7" spans="1:4" ht="18.75">
      <c r="A7" s="159" t="s">
        <v>516</v>
      </c>
      <c r="B7" s="165"/>
      <c r="C7" s="165"/>
      <c r="D7" s="165"/>
    </row>
    <row r="8" spans="1:4" ht="18.75">
      <c r="A8" s="159" t="s">
        <v>36</v>
      </c>
      <c r="B8" s="165"/>
      <c r="C8" s="165"/>
      <c r="D8" s="165"/>
    </row>
    <row r="9" spans="1:4" ht="18.75">
      <c r="A9" s="159" t="s">
        <v>515</v>
      </c>
      <c r="B9" s="159"/>
      <c r="C9" s="159"/>
      <c r="D9" s="159"/>
    </row>
    <row r="10" spans="1:4" ht="18.75">
      <c r="A10" s="39"/>
      <c r="B10" s="40"/>
      <c r="C10" s="40"/>
      <c r="D10" s="40"/>
    </row>
    <row r="11" spans="1:4" ht="15.75" customHeight="1">
      <c r="A11" s="41"/>
      <c r="B11" s="159" t="s">
        <v>517</v>
      </c>
      <c r="C11" s="166"/>
      <c r="D11" s="166"/>
    </row>
    <row r="12" spans="1:4" ht="15.75" customHeight="1">
      <c r="A12" s="160"/>
      <c r="B12" s="160"/>
      <c r="C12" s="40"/>
      <c r="D12" s="40"/>
    </row>
    <row r="13" spans="1:4" ht="18.75">
      <c r="A13" s="41"/>
      <c r="B13" s="40"/>
      <c r="C13" s="40"/>
      <c r="D13" s="40"/>
    </row>
    <row r="14" spans="1:4" ht="18.75">
      <c r="A14" s="161" t="s">
        <v>163</v>
      </c>
      <c r="B14" s="166"/>
      <c r="C14" s="166"/>
      <c r="D14" s="166"/>
    </row>
    <row r="15" spans="1:4" ht="37.5" customHeight="1">
      <c r="A15" s="163" t="s">
        <v>512</v>
      </c>
      <c r="B15" s="166"/>
      <c r="C15" s="166"/>
      <c r="D15" s="166"/>
    </row>
    <row r="16" spans="1:4" ht="18.75">
      <c r="A16" s="22"/>
      <c r="B16" s="40"/>
      <c r="C16" s="40"/>
      <c r="D16" s="40"/>
    </row>
    <row r="17" spans="1:4" ht="15.75" customHeight="1">
      <c r="A17" s="63"/>
      <c r="B17" s="40"/>
      <c r="C17" s="40"/>
      <c r="D17" s="40"/>
    </row>
    <row r="18" spans="1:4" ht="69" customHeight="1">
      <c r="A18" s="24" t="s">
        <v>152</v>
      </c>
      <c r="B18" s="24" t="s">
        <v>169</v>
      </c>
      <c r="C18" s="31" t="s">
        <v>164</v>
      </c>
      <c r="D18" s="31" t="s">
        <v>165</v>
      </c>
    </row>
    <row r="19" spans="1:4" ht="27" customHeight="1">
      <c r="A19" s="32" t="s">
        <v>153</v>
      </c>
      <c r="B19" s="64">
        <f>B20</f>
        <v>0</v>
      </c>
      <c r="C19" s="65">
        <f>C20</f>
        <v>0</v>
      </c>
      <c r="D19" s="66">
        <f>D20+D21</f>
        <v>0</v>
      </c>
    </row>
    <row r="20" spans="1:4" ht="33" customHeight="1">
      <c r="A20" s="67" t="s">
        <v>161</v>
      </c>
      <c r="B20" s="68">
        <f>C20+D20</f>
        <v>0</v>
      </c>
      <c r="C20" s="69"/>
      <c r="D20" s="70">
        <f>-33.3+33.3</f>
        <v>0</v>
      </c>
    </row>
    <row r="21" spans="1:4" ht="18.75">
      <c r="A21" s="71"/>
      <c r="B21" s="43"/>
      <c r="C21" s="44"/>
      <c r="D21" s="54"/>
    </row>
    <row r="22" spans="1:4" ht="18.75">
      <c r="A22" s="39"/>
      <c r="B22" s="40"/>
      <c r="C22" s="40"/>
      <c r="D22" s="40"/>
    </row>
    <row r="23" spans="1:4" ht="18.75">
      <c r="A23" s="39"/>
      <c r="B23" s="40"/>
      <c r="C23" s="40"/>
      <c r="D23" s="40"/>
    </row>
    <row r="24" spans="1:4" ht="18.75">
      <c r="A24" s="39"/>
      <c r="B24" s="40"/>
      <c r="C24" s="40"/>
      <c r="D24" s="40"/>
    </row>
  </sheetData>
  <sheetProtection/>
  <mergeCells count="12">
    <mergeCell ref="B11:D11"/>
    <mergeCell ref="A12:B12"/>
    <mergeCell ref="A1:D1"/>
    <mergeCell ref="A2:D2"/>
    <mergeCell ref="A3:D3"/>
    <mergeCell ref="A4:D4"/>
    <mergeCell ref="A14:D14"/>
    <mergeCell ref="A15:D15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Hlupina</cp:lastModifiedBy>
  <cp:lastPrinted>2017-02-14T15:43:48Z</cp:lastPrinted>
  <dcterms:created xsi:type="dcterms:W3CDTF">2006-05-15T07:22:37Z</dcterms:created>
  <dcterms:modified xsi:type="dcterms:W3CDTF">2017-03-06T14:16:12Z</dcterms:modified>
  <cp:category/>
  <cp:version/>
  <cp:contentType/>
  <cp:contentStatus/>
</cp:coreProperties>
</file>