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'Лист1'!$10:$10</definedName>
    <definedName name="_xlnm.Print_Area" localSheetId="0">'Лист1'!$A$1:$D$85</definedName>
  </definedNames>
  <calcPr fullCalcOnLoad="1" fullPrecision="0"/>
</workbook>
</file>

<file path=xl/sharedStrings.xml><?xml version="1.0" encoding="utf-8"?>
<sst xmlns="http://schemas.openxmlformats.org/spreadsheetml/2006/main" count="137" uniqueCount="137">
  <si>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</si>
  <si>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</si>
  <si>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</si>
  <si>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</si>
  <si>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</si>
  <si>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</si>
  <si>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</si>
  <si>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</si>
  <si>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</si>
  <si>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</si>
  <si>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</si>
  <si>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</si>
  <si>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</si>
  <si>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</si>
  <si>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</si>
  <si>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</si>
  <si>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</si>
  <si>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</si>
  <si>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</si>
  <si>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</si>
  <si>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</si>
  <si>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</si>
  <si>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</si>
  <si>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</si>
  <si>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</si>
  <si>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</si>
  <si>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</si>
  <si>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</si>
  <si>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</si>
  <si>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</si>
  <si>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</si>
  <si>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</si>
  <si>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</si>
  <si>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</si>
  <si>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</si>
  <si>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</si>
  <si>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</si>
  <si>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</si>
  <si>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</si>
  <si>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</si>
  <si>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</si>
  <si>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</si>
  <si>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</si>
  <si>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</si>
  <si>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</si>
  <si>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</si>
  <si>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</si>
  <si>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</si>
  <si>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</si>
  <si>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</si>
  <si>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</si>
  <si>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</si>
  <si>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</si>
  <si>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</si>
  <si>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</si>
  <si>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</si>
  <si>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</si>
  <si>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</si>
  <si>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</si>
  <si>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</si>
  <si>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</si>
  <si>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</si>
  <si>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</si>
  <si>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</si>
  <si>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</si>
  <si>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</si>
  <si>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</si>
  <si>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</si>
  <si>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</si>
  <si>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</si>
  <si>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</si>
  <si>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</si>
  <si>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</si>
  <si>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</si>
  <si>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</si>
  <si>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</si>
  <si>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</si>
  <si>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</si>
  <si>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</si>
  <si>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</si>
  <si>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</si>
  <si>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</si>
  <si>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</si>
  <si>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</si>
  <si>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</si>
  <si>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</si>
  <si>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</si>
  <si>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</si>
  <si>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</si>
  <si>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</si>
  <si>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</si>
  <si>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</si>
  <si>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</si>
  <si>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</si>
  <si>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</si>
  <si>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</si>
  <si>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</si>
  <si>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</si>
  <si>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</si>
  <si>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</si>
  <si>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</si>
  <si>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</si>
  <si>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</si>
  <si>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</si>
  <si>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</si>
  <si>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</si>
  <si>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</si>
  <si>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</si>
  <si>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</si>
  <si>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</si>
  <si>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</si>
  <si>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</si>
  <si>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1200</t>
  </si>
  <si>
    <t>1202</t>
  </si>
  <si>
    <t>1403</t>
  </si>
  <si>
    <t>Средства массовой информации</t>
  </si>
  <si>
    <t>Периодическая печать и издательства</t>
  </si>
  <si>
    <t>Прочие межбюджетные трансферты общего характера</t>
  </si>
  <si>
    <t>1102</t>
  </si>
  <si>
    <t>1103</t>
  </si>
  <si>
    <t>Массовый спорт</t>
  </si>
  <si>
    <t>Спорт высших достижений</t>
  </si>
  <si>
    <t>0107</t>
  </si>
  <si>
    <t>Обеспечение проведения выборов и референдумов</t>
  </si>
  <si>
    <t>0401</t>
  </si>
  <si>
    <t>Общеэкономические вопросы</t>
  </si>
  <si>
    <t>План на 2017 год</t>
  </si>
  <si>
    <t>0407</t>
  </si>
  <si>
    <t>0703</t>
  </si>
  <si>
    <t>Лесное хозяйство</t>
  </si>
  <si>
    <t>Дополнительное образование детей</t>
  </si>
  <si>
    <t>Численность муниципальных служащих и работников бюджетных учреждений муниципального района "Княжпогостский", затраты на их денежное содержание за 9 месяцев 2017 года</t>
  </si>
  <si>
    <t>Численность по состоянию на 01.01.2018 г. (чел.)</t>
  </si>
  <si>
    <t xml:space="preserve">Исполнено на 01.01.2018 г. </t>
  </si>
  <si>
    <t>Сведения об исполнении бюджета муниципального района  "Княжпогостский"                                                                    за  2017 года</t>
  </si>
  <si>
    <t>Кассовые выплаты на денежное содержание за  2017 год (тыс.руб.)</t>
  </si>
  <si>
    <t>Приложение №2 к постановлению администрации муниципального района "Княжпогостский" от 06.02.2018 №46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</si>
</sst>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/>
      <protection locked="0"/>
    </xf>
    <xf numFmtId="180" fontId="14" fillId="0" borderId="10" xfId="0" applyFont="1" applyBorder="1" applyAlignment="1">
      <alignment horizontal="right" vertical="center" wrapText="1"/>
    </xf>
    <xf numFmtId="180" fontId="14" fillId="0" borderId="10" xfId="0" applyFont="1" applyBorder="1" applyAlignment="1">
      <alignment horizontal="center"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5" fillId="0" borderId="10" xfId="0" applyNumberFormat="1" applyFont="1" applyBorder="1" applyAlignment="1">
      <alignment vertical="top" wrapText="1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80" fontId="14" fillId="0" borderId="0" xfId="0" applyFont="1" applyFill="1" applyBorder="1" applyAlignment="1">
      <alignment horizontal="center"/>
    </xf>
    <xf numFmtId="18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/>
    </xf>
    <xf numFmtId="180" fontId="11" fillId="0" borderId="11" xfId="0" applyFont="1" applyBorder="1" applyAlignment="1">
      <alignment/>
    </xf>
    <xf numFmtId="180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80" fontId="14" fillId="0" borderId="11" xfId="0" applyFont="1" applyBorder="1" applyAlignment="1">
      <alignment horizontal="center" vertical="center" wrapText="1"/>
    </xf>
    <xf numFmtId="180" fontId="14" fillId="0" borderId="10" xfId="0" applyFont="1" applyBorder="1" applyAlignment="1">
      <alignment horizontal="center"/>
    </xf>
    <xf numFmtId="180" fontId="14" fillId="34" borderId="0" xfId="0" applyFont="1" applyFill="1" applyAlignment="1" applyProtection="1">
      <alignment horizontal="left" vertical="top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showZeros="0" tabSelected="1" zoomScaleSheetLayoutView="100" zoomScalePageLayoutView="0" workbookViewId="0" topLeftCell="A5">
      <selection activeCell="G15" sqref="G1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6.69921875" style="8" customWidth="1"/>
    <col min="4" max="4" width="21" style="6" customWidth="1"/>
    <col min="5" max="16384" width="8.8984375" style="1" customWidth="1"/>
  </cols>
  <sheetData>
    <row r="1" spans="1:3" ht="15.75" customHeight="1" hidden="1">
      <c r="A1" s="4"/>
      <c r="B1" s="5"/>
      <c r="C1" s="5"/>
    </row>
    <row r="2" spans="1:3" ht="15.75" customHeight="1" hidden="1">
      <c r="A2" s="4"/>
      <c r="B2" s="5"/>
      <c r="C2" s="5"/>
    </row>
    <row r="3" spans="1:3" ht="15.75" customHeight="1" hidden="1">
      <c r="A3" s="4"/>
      <c r="B3" s="5"/>
      <c r="C3" s="5"/>
    </row>
    <row r="4" spans="1:3" ht="15.75" customHeight="1" hidden="1">
      <c r="A4" s="4"/>
      <c r="B4" s="5"/>
      <c r="C4" s="5"/>
    </row>
    <row r="5" spans="1:4" ht="29.25" customHeight="1">
      <c r="A5" s="4"/>
      <c r="B5" s="5"/>
      <c r="C5" s="69" t="s">
        <v>136</v>
      </c>
      <c r="D5" s="69"/>
    </row>
    <row r="6" spans="1:3" ht="15.75" customHeight="1">
      <c r="A6" s="4"/>
      <c r="B6" s="5"/>
      <c r="C6" s="5"/>
    </row>
    <row r="7" spans="1:4" ht="12.75" customHeight="1">
      <c r="A7" s="9"/>
      <c r="B7" s="62" t="s">
        <v>134</v>
      </c>
      <c r="C7" s="63"/>
      <c r="D7" s="10"/>
    </row>
    <row r="8" spans="1:4" ht="51.75" customHeight="1">
      <c r="A8" s="9"/>
      <c r="B8" s="64"/>
      <c r="C8" s="64"/>
      <c r="D8" s="11"/>
    </row>
    <row r="9" spans="1:4" ht="12.75">
      <c r="A9" s="12"/>
      <c r="B9" s="13"/>
      <c r="C9" s="13"/>
      <c r="D9" s="14" t="s">
        <v>14</v>
      </c>
    </row>
    <row r="10" spans="1:4" ht="12.75">
      <c r="A10" s="15"/>
      <c r="B10" s="15" t="s">
        <v>5</v>
      </c>
      <c r="C10" s="15" t="s">
        <v>126</v>
      </c>
      <c r="D10" s="15" t="s">
        <v>133</v>
      </c>
    </row>
    <row r="11" spans="1:4" ht="12.75">
      <c r="A11" s="16"/>
      <c r="B11" s="17" t="s">
        <v>15</v>
      </c>
      <c r="C11" s="18">
        <v>623884.6</v>
      </c>
      <c r="D11" s="18">
        <v>624320.1</v>
      </c>
    </row>
    <row r="12" spans="1:4" ht="12.75">
      <c r="A12" s="16"/>
      <c r="B12" s="19" t="s">
        <v>16</v>
      </c>
      <c r="C12" s="20"/>
      <c r="D12" s="21"/>
    </row>
    <row r="13" spans="1:4" s="3" customFormat="1" ht="12.75">
      <c r="A13" s="16"/>
      <c r="B13" s="17" t="s">
        <v>26</v>
      </c>
      <c r="C13" s="18">
        <v>243276.2</v>
      </c>
      <c r="D13" s="22">
        <v>250060.6</v>
      </c>
    </row>
    <row r="14" spans="1:4" ht="12.75">
      <c r="A14" s="16"/>
      <c r="B14" s="17" t="s">
        <v>0</v>
      </c>
      <c r="C14" s="18">
        <v>380608.3</v>
      </c>
      <c r="D14" s="23">
        <v>374259.5</v>
      </c>
    </row>
    <row r="15" spans="1:4" ht="12.75">
      <c r="A15" s="16"/>
      <c r="B15" s="19" t="s">
        <v>17</v>
      </c>
      <c r="C15" s="20">
        <v>102387.8</v>
      </c>
      <c r="D15" s="21">
        <v>102387.8</v>
      </c>
    </row>
    <row r="16" spans="1:4" ht="12.75">
      <c r="A16" s="16"/>
      <c r="B16" s="19" t="s">
        <v>18</v>
      </c>
      <c r="C16" s="20">
        <v>45387.8</v>
      </c>
      <c r="D16" s="21">
        <v>45387.7</v>
      </c>
    </row>
    <row r="17" spans="1:4" ht="12.75">
      <c r="A17" s="16"/>
      <c r="B17" s="19" t="s">
        <v>19</v>
      </c>
      <c r="C17" s="20">
        <v>232791.6</v>
      </c>
      <c r="D17" s="21">
        <v>230196.7</v>
      </c>
    </row>
    <row r="18" spans="1:4" ht="12.75">
      <c r="A18" s="16"/>
      <c r="B18" s="19" t="s">
        <v>10</v>
      </c>
      <c r="C18" s="20">
        <v>41.1</v>
      </c>
      <c r="D18" s="21">
        <v>41.1</v>
      </c>
    </row>
    <row r="19" spans="1:4" ht="31.5" customHeight="1" hidden="1">
      <c r="A19" s="16"/>
      <c r="B19" s="19" t="s">
        <v>80</v>
      </c>
      <c r="C19" s="20"/>
      <c r="D19" s="21"/>
    </row>
    <row r="20" spans="1:4" ht="16.5" customHeight="1" hidden="1">
      <c r="A20" s="16"/>
      <c r="B20" s="19" t="s">
        <v>23</v>
      </c>
      <c r="C20" s="20">
        <v>0</v>
      </c>
      <c r="D20" s="21"/>
    </row>
    <row r="21" spans="1:4" ht="12.75">
      <c r="A21" s="24"/>
      <c r="B21" s="25"/>
      <c r="C21" s="25"/>
      <c r="D21" s="26"/>
    </row>
    <row r="22" spans="1:4" ht="12.75">
      <c r="A22" s="27" t="s">
        <v>9</v>
      </c>
      <c r="B22" s="28" t="s">
        <v>27</v>
      </c>
      <c r="C22" s="29">
        <f>SUM(C23:C28)</f>
        <v>50055.4</v>
      </c>
      <c r="D22" s="29">
        <f>SUM(D23:D28)</f>
        <v>49051.4</v>
      </c>
    </row>
    <row r="23" spans="1:4" s="60" customFormat="1" ht="48.75" customHeight="1">
      <c r="A23" s="50" t="s">
        <v>28</v>
      </c>
      <c r="B23" s="59" t="s">
        <v>29</v>
      </c>
      <c r="C23" s="31">
        <v>31994.1</v>
      </c>
      <c r="D23" s="31">
        <v>31311.5</v>
      </c>
    </row>
    <row r="24" spans="1:4" s="60" customFormat="1" ht="24" customHeight="1">
      <c r="A24" s="50" t="s">
        <v>30</v>
      </c>
      <c r="B24" s="59" t="s">
        <v>31</v>
      </c>
      <c r="C24" s="31">
        <v>0</v>
      </c>
      <c r="D24" s="31">
        <v>0</v>
      </c>
    </row>
    <row r="25" spans="1:4" s="60" customFormat="1" ht="33" customHeight="1">
      <c r="A25" s="50" t="s">
        <v>32</v>
      </c>
      <c r="B25" s="59" t="s">
        <v>33</v>
      </c>
      <c r="C25" s="31">
        <v>11782.2</v>
      </c>
      <c r="D25" s="31">
        <v>11528.5</v>
      </c>
    </row>
    <row r="26" spans="1:4" s="60" customFormat="1" ht="33" customHeight="1" hidden="1">
      <c r="A26" s="50" t="s">
        <v>122</v>
      </c>
      <c r="B26" s="59" t="s">
        <v>123</v>
      </c>
      <c r="C26" s="31">
        <v>0</v>
      </c>
      <c r="D26" s="31"/>
    </row>
    <row r="27" spans="1:4" ht="15" customHeight="1">
      <c r="A27" s="30" t="s">
        <v>82</v>
      </c>
      <c r="B27" s="32" t="s">
        <v>34</v>
      </c>
      <c r="C27" s="31">
        <v>0</v>
      </c>
      <c r="D27" s="31"/>
    </row>
    <row r="28" spans="1:4" ht="15" customHeight="1">
      <c r="A28" s="30" t="s">
        <v>83</v>
      </c>
      <c r="B28" s="32" t="s">
        <v>35</v>
      </c>
      <c r="C28" s="31">
        <v>6279.1</v>
      </c>
      <c r="D28" s="31">
        <v>6211.4</v>
      </c>
    </row>
    <row r="29" spans="1:4" ht="15" customHeight="1">
      <c r="A29" s="27" t="s">
        <v>84</v>
      </c>
      <c r="B29" s="33" t="s">
        <v>85</v>
      </c>
      <c r="C29" s="34">
        <f>SUM(C30)</f>
        <v>1167.9</v>
      </c>
      <c r="D29" s="34">
        <f>SUM(D30)</f>
        <v>1167.9</v>
      </c>
    </row>
    <row r="30" spans="1:4" ht="15" customHeight="1">
      <c r="A30" s="30" t="s">
        <v>86</v>
      </c>
      <c r="B30" s="32" t="s">
        <v>87</v>
      </c>
      <c r="C30" s="31">
        <v>1167.9</v>
      </c>
      <c r="D30" s="31">
        <v>1167.9</v>
      </c>
    </row>
    <row r="31" spans="1:4" s="2" customFormat="1" ht="12.75">
      <c r="A31" s="27" t="s">
        <v>24</v>
      </c>
      <c r="B31" s="28" t="s">
        <v>25</v>
      </c>
      <c r="C31" s="29">
        <f>SUM(C32:C37)</f>
        <v>34647.2</v>
      </c>
      <c r="D31" s="29">
        <f>SUM(D32:D37)</f>
        <v>29466.4</v>
      </c>
    </row>
    <row r="32" spans="1:4" s="2" customFormat="1" ht="15" customHeight="1">
      <c r="A32" s="30" t="s">
        <v>124</v>
      </c>
      <c r="B32" s="35" t="s">
        <v>125</v>
      </c>
      <c r="C32" s="26">
        <v>271</v>
      </c>
      <c r="D32" s="26">
        <v>271</v>
      </c>
    </row>
    <row r="33" spans="1:4" s="2" customFormat="1" ht="15" customHeight="1">
      <c r="A33" s="30" t="s">
        <v>102</v>
      </c>
      <c r="B33" s="35" t="s">
        <v>103</v>
      </c>
      <c r="C33" s="26">
        <v>0</v>
      </c>
      <c r="D33" s="26"/>
    </row>
    <row r="34" spans="1:4" s="2" customFormat="1" ht="15" customHeight="1">
      <c r="A34" s="30" t="s">
        <v>127</v>
      </c>
      <c r="B34" s="35" t="s">
        <v>129</v>
      </c>
      <c r="C34" s="26">
        <v>0</v>
      </c>
      <c r="D34" s="26"/>
    </row>
    <row r="35" spans="1:4" s="2" customFormat="1" ht="15" customHeight="1">
      <c r="A35" s="30" t="s">
        <v>36</v>
      </c>
      <c r="B35" s="35" t="s">
        <v>37</v>
      </c>
      <c r="C35" s="26">
        <v>2.1</v>
      </c>
      <c r="D35" s="26">
        <v>0.9</v>
      </c>
    </row>
    <row r="36" spans="1:4" s="2" customFormat="1" ht="15" customHeight="1">
      <c r="A36" s="30" t="s">
        <v>88</v>
      </c>
      <c r="B36" s="35" t="s">
        <v>89</v>
      </c>
      <c r="C36" s="26">
        <v>33980.1</v>
      </c>
      <c r="D36" s="26">
        <v>28853.9</v>
      </c>
    </row>
    <row r="37" spans="1:4" s="2" customFormat="1" ht="15" customHeight="1">
      <c r="A37" s="30" t="s">
        <v>38</v>
      </c>
      <c r="B37" s="35" t="s">
        <v>39</v>
      </c>
      <c r="C37" s="26">
        <v>394</v>
      </c>
      <c r="D37" s="26">
        <v>340.6</v>
      </c>
    </row>
    <row r="38" spans="1:4" s="2" customFormat="1" ht="15" customHeight="1">
      <c r="A38" s="27" t="s">
        <v>6</v>
      </c>
      <c r="B38" s="28" t="s">
        <v>7</v>
      </c>
      <c r="C38" s="29">
        <f>SUM(C39:C41)</f>
        <v>23347.4</v>
      </c>
      <c r="D38" s="29">
        <f>SUM(D39:D41)</f>
        <v>20949.5</v>
      </c>
    </row>
    <row r="39" spans="1:4" s="2" customFormat="1" ht="15" customHeight="1">
      <c r="A39" s="30" t="s">
        <v>40</v>
      </c>
      <c r="B39" s="35" t="s">
        <v>41</v>
      </c>
      <c r="C39" s="26">
        <v>9368.5</v>
      </c>
      <c r="D39" s="26">
        <v>6970.6</v>
      </c>
    </row>
    <row r="40" spans="1:4" ht="15" customHeight="1">
      <c r="A40" s="30" t="s">
        <v>42</v>
      </c>
      <c r="B40" s="35" t="s">
        <v>43</v>
      </c>
      <c r="C40" s="26">
        <v>160</v>
      </c>
      <c r="D40" s="26">
        <v>160</v>
      </c>
    </row>
    <row r="41" spans="1:4" ht="15" customHeight="1">
      <c r="A41" s="30" t="s">
        <v>104</v>
      </c>
      <c r="B41" s="35" t="s">
        <v>105</v>
      </c>
      <c r="C41" s="26">
        <v>13818.9</v>
      </c>
      <c r="D41" s="26">
        <v>13818.9</v>
      </c>
    </row>
    <row r="42" spans="1:4" ht="15" customHeight="1" hidden="1">
      <c r="A42" s="27" t="s">
        <v>106</v>
      </c>
      <c r="B42" s="28" t="s">
        <v>108</v>
      </c>
      <c r="C42" s="29">
        <f>SUM(C43)</f>
        <v>0</v>
      </c>
      <c r="D42" s="29">
        <f>SUM(D43)</f>
        <v>0</v>
      </c>
    </row>
    <row r="43" spans="1:4" ht="15" customHeight="1" hidden="1">
      <c r="A43" s="30" t="s">
        <v>107</v>
      </c>
      <c r="B43" s="35" t="s">
        <v>109</v>
      </c>
      <c r="C43" s="26">
        <v>0</v>
      </c>
      <c r="D43" s="26"/>
    </row>
    <row r="44" spans="1:4" ht="15" customHeight="1">
      <c r="A44" s="27" t="s">
        <v>1</v>
      </c>
      <c r="B44" s="28" t="s">
        <v>2</v>
      </c>
      <c r="C44" s="29">
        <f>SUM(C45:C49)</f>
        <v>402389.1</v>
      </c>
      <c r="D44" s="29">
        <f>SUM(D45:D49)</f>
        <v>401726.8</v>
      </c>
    </row>
    <row r="45" spans="1:4" ht="15" customHeight="1">
      <c r="A45" s="36" t="s">
        <v>44</v>
      </c>
      <c r="B45" s="37" t="s">
        <v>45</v>
      </c>
      <c r="C45" s="38">
        <v>130106.5</v>
      </c>
      <c r="D45" s="26">
        <v>130096.7</v>
      </c>
    </row>
    <row r="46" spans="1:4" ht="15" customHeight="1">
      <c r="A46" s="36" t="s">
        <v>46</v>
      </c>
      <c r="B46" s="37" t="s">
        <v>47</v>
      </c>
      <c r="C46" s="38">
        <v>219874.3</v>
      </c>
      <c r="D46" s="26">
        <v>219513.7</v>
      </c>
    </row>
    <row r="47" spans="1:4" ht="15" customHeight="1">
      <c r="A47" s="36" t="s">
        <v>128</v>
      </c>
      <c r="B47" s="37" t="s">
        <v>130</v>
      </c>
      <c r="C47" s="38">
        <v>32895.4</v>
      </c>
      <c r="D47" s="26">
        <v>32739</v>
      </c>
    </row>
    <row r="48" spans="1:4" ht="15" customHeight="1">
      <c r="A48" s="36" t="s">
        <v>48</v>
      </c>
      <c r="B48" s="37" t="s">
        <v>49</v>
      </c>
      <c r="C48" s="38">
        <v>1917.6</v>
      </c>
      <c r="D48" s="26">
        <v>1917.6</v>
      </c>
    </row>
    <row r="49" spans="1:4" ht="15" customHeight="1">
      <c r="A49" s="36" t="s">
        <v>50</v>
      </c>
      <c r="B49" s="37" t="s">
        <v>51</v>
      </c>
      <c r="C49" s="38">
        <v>17595.3</v>
      </c>
      <c r="D49" s="26">
        <v>17459.8</v>
      </c>
    </row>
    <row r="50" spans="1:4" ht="15" customHeight="1">
      <c r="A50" s="27" t="s">
        <v>3</v>
      </c>
      <c r="B50" s="39" t="s">
        <v>92</v>
      </c>
      <c r="C50" s="29">
        <f>C51+C52</f>
        <v>65517.2</v>
      </c>
      <c r="D50" s="29">
        <f>D51+D52</f>
        <v>64865.6</v>
      </c>
    </row>
    <row r="51" spans="1:4" ht="15" customHeight="1">
      <c r="A51" s="36" t="s">
        <v>52</v>
      </c>
      <c r="B51" s="37" t="s">
        <v>4</v>
      </c>
      <c r="C51" s="38">
        <v>49177</v>
      </c>
      <c r="D51" s="26">
        <v>48638.4</v>
      </c>
    </row>
    <row r="52" spans="1:4" ht="15" customHeight="1">
      <c r="A52" s="36" t="s">
        <v>81</v>
      </c>
      <c r="B52" s="37" t="s">
        <v>90</v>
      </c>
      <c r="C52" s="38">
        <v>16340.2</v>
      </c>
      <c r="D52" s="26">
        <v>16227.2</v>
      </c>
    </row>
    <row r="53" spans="1:4" ht="15" customHeight="1" hidden="1">
      <c r="A53" s="27" t="s">
        <v>11</v>
      </c>
      <c r="B53" s="28" t="s">
        <v>91</v>
      </c>
      <c r="C53" s="29">
        <f>SUM(C54:C58)</f>
        <v>0</v>
      </c>
      <c r="D53" s="29">
        <f>SUM(D54:D58)</f>
        <v>0</v>
      </c>
    </row>
    <row r="54" spans="1:4" ht="15" customHeight="1" hidden="1">
      <c r="A54" s="30" t="s">
        <v>53</v>
      </c>
      <c r="B54" s="35" t="s">
        <v>54</v>
      </c>
      <c r="C54" s="26"/>
      <c r="D54" s="26"/>
    </row>
    <row r="55" spans="1:4" ht="15" customHeight="1" hidden="1">
      <c r="A55" s="30" t="s">
        <v>55</v>
      </c>
      <c r="B55" s="35" t="s">
        <v>56</v>
      </c>
      <c r="C55" s="26"/>
      <c r="D55" s="26"/>
    </row>
    <row r="56" spans="1:4" ht="15" customHeight="1" hidden="1">
      <c r="A56" s="30" t="s">
        <v>57</v>
      </c>
      <c r="B56" s="35" t="s">
        <v>58</v>
      </c>
      <c r="C56" s="26"/>
      <c r="D56" s="26"/>
    </row>
    <row r="57" spans="1:4" ht="15" customHeight="1" hidden="1">
      <c r="A57" s="30" t="s">
        <v>59</v>
      </c>
      <c r="B57" s="35" t="s">
        <v>60</v>
      </c>
      <c r="C57" s="26"/>
      <c r="D57" s="26"/>
    </row>
    <row r="58" spans="1:4" ht="15" customHeight="1" hidden="1">
      <c r="A58" s="30" t="s">
        <v>110</v>
      </c>
      <c r="B58" s="35" t="s">
        <v>111</v>
      </c>
      <c r="C58" s="26"/>
      <c r="D58" s="26"/>
    </row>
    <row r="59" spans="1:4" ht="15" customHeight="1">
      <c r="A59" s="27" t="s">
        <v>12</v>
      </c>
      <c r="B59" s="28" t="s">
        <v>13</v>
      </c>
      <c r="C59" s="29">
        <f>C60+C61+C62+C63</f>
        <v>22193.7</v>
      </c>
      <c r="D59" s="29">
        <f>D60+D61+D62+D63</f>
        <v>19378.1</v>
      </c>
    </row>
    <row r="60" spans="1:4" ht="15" customHeight="1">
      <c r="A60" s="30" t="s">
        <v>62</v>
      </c>
      <c r="B60" s="35" t="s">
        <v>63</v>
      </c>
      <c r="C60" s="26">
        <v>4454.7</v>
      </c>
      <c r="D60" s="26">
        <v>4454.6</v>
      </c>
    </row>
    <row r="61" spans="1:4" ht="15" customHeight="1">
      <c r="A61" s="30" t="s">
        <v>64</v>
      </c>
      <c r="B61" s="35" t="s">
        <v>65</v>
      </c>
      <c r="C61" s="26">
        <v>4421.6</v>
      </c>
      <c r="D61" s="26">
        <v>4249.1</v>
      </c>
    </row>
    <row r="62" spans="1:4" ht="15" customHeight="1">
      <c r="A62" s="30" t="s">
        <v>66</v>
      </c>
      <c r="B62" s="35" t="s">
        <v>67</v>
      </c>
      <c r="C62" s="26">
        <v>12646</v>
      </c>
      <c r="D62" s="26">
        <v>10003.1</v>
      </c>
    </row>
    <row r="63" spans="1:4" ht="15" customHeight="1">
      <c r="A63" s="30" t="s">
        <v>93</v>
      </c>
      <c r="B63" s="35" t="s">
        <v>94</v>
      </c>
      <c r="C63" s="26">
        <v>671.4</v>
      </c>
      <c r="D63" s="26">
        <v>671.3</v>
      </c>
    </row>
    <row r="64" spans="1:4" ht="15" customHeight="1">
      <c r="A64" s="27" t="s">
        <v>8</v>
      </c>
      <c r="B64" s="28" t="s">
        <v>61</v>
      </c>
      <c r="C64" s="29">
        <f>SUM(C65:C67)</f>
        <v>1063.4</v>
      </c>
      <c r="D64" s="29">
        <f>SUM(D65:D67)</f>
        <v>1019.9</v>
      </c>
    </row>
    <row r="65" spans="1:4" ht="12.75">
      <c r="A65" s="30" t="s">
        <v>76</v>
      </c>
      <c r="B65" s="35" t="s">
        <v>95</v>
      </c>
      <c r="C65" s="26">
        <v>333.4</v>
      </c>
      <c r="D65" s="26">
        <v>333.4</v>
      </c>
    </row>
    <row r="66" spans="1:4" ht="12.75">
      <c r="A66" s="30" t="s">
        <v>118</v>
      </c>
      <c r="B66" s="35" t="s">
        <v>120</v>
      </c>
      <c r="C66" s="26">
        <v>200</v>
      </c>
      <c r="D66" s="26">
        <v>199</v>
      </c>
    </row>
    <row r="67" spans="1:4" ht="12.75">
      <c r="A67" s="30" t="s">
        <v>119</v>
      </c>
      <c r="B67" s="35" t="s">
        <v>121</v>
      </c>
      <c r="C67" s="26">
        <v>530</v>
      </c>
      <c r="D67" s="26">
        <v>487.5</v>
      </c>
    </row>
    <row r="68" spans="1:4" ht="15" customHeight="1" hidden="1">
      <c r="A68" s="27" t="s">
        <v>112</v>
      </c>
      <c r="B68" s="28" t="s">
        <v>115</v>
      </c>
      <c r="C68" s="29"/>
      <c r="D68" s="29">
        <f>D69</f>
        <v>0</v>
      </c>
    </row>
    <row r="69" spans="1:4" ht="15" customHeight="1" hidden="1">
      <c r="A69" s="30" t="s">
        <v>113</v>
      </c>
      <c r="B69" s="35" t="s">
        <v>116</v>
      </c>
      <c r="C69" s="26"/>
      <c r="D69" s="26"/>
    </row>
    <row r="70" spans="1:4" ht="51" customHeight="1">
      <c r="A70" s="27" t="s">
        <v>97</v>
      </c>
      <c r="B70" s="40" t="s">
        <v>96</v>
      </c>
      <c r="C70" s="29">
        <f>SUM(C71:C73)</f>
        <v>31388.3</v>
      </c>
      <c r="D70" s="29">
        <f>SUM(D71:D73)</f>
        <v>27485.3</v>
      </c>
    </row>
    <row r="71" spans="1:4" ht="32.25" customHeight="1">
      <c r="A71" s="30" t="s">
        <v>98</v>
      </c>
      <c r="B71" s="41" t="s">
        <v>99</v>
      </c>
      <c r="C71" s="26">
        <v>10466.3</v>
      </c>
      <c r="D71" s="26">
        <v>10466.3</v>
      </c>
    </row>
    <row r="72" spans="1:4" ht="15" customHeight="1">
      <c r="A72" s="30" t="s">
        <v>100</v>
      </c>
      <c r="B72" s="41" t="s">
        <v>101</v>
      </c>
      <c r="C72" s="26">
        <v>20922</v>
      </c>
      <c r="D72" s="26">
        <v>17019</v>
      </c>
    </row>
    <row r="73" spans="1:4" ht="15" customHeight="1">
      <c r="A73" s="30" t="s">
        <v>114</v>
      </c>
      <c r="B73" s="41" t="s">
        <v>117</v>
      </c>
      <c r="C73" s="26">
        <v>0</v>
      </c>
      <c r="D73" s="26">
        <v>0</v>
      </c>
    </row>
    <row r="74" spans="1:4" ht="15" customHeight="1">
      <c r="A74" s="42"/>
      <c r="B74" s="43" t="s">
        <v>20</v>
      </c>
      <c r="C74" s="44">
        <f>C22+C29+C31+C38+C44+C50+C53+C59+C64+C70+C68+C42</f>
        <v>631769.6</v>
      </c>
      <c r="D74" s="44">
        <f>D22+D29+D31+D38+D44+D50+D53+D59+D64+D70+D68+D42</f>
        <v>615110.9</v>
      </c>
    </row>
    <row r="75" spans="1:4" ht="32.25" customHeight="1">
      <c r="A75" s="45"/>
      <c r="B75" s="40" t="s">
        <v>68</v>
      </c>
      <c r="C75" s="44">
        <f>C11-C74</f>
        <v>-7885</v>
      </c>
      <c r="D75" s="44">
        <f>D11-D74</f>
        <v>9209.2</v>
      </c>
    </row>
    <row r="76" spans="1:4" ht="38.25" customHeight="1">
      <c r="A76" s="27" t="s">
        <v>69</v>
      </c>
      <c r="B76" s="46" t="s">
        <v>70</v>
      </c>
      <c r="C76" s="47">
        <f>C75</f>
        <v>-7885</v>
      </c>
      <c r="D76" s="47">
        <f>D75</f>
        <v>9209.2</v>
      </c>
    </row>
    <row r="77" spans="1:4" ht="34.5" customHeight="1">
      <c r="A77" s="27" t="s">
        <v>71</v>
      </c>
      <c r="B77" s="39" t="s">
        <v>72</v>
      </c>
      <c r="C77" s="47">
        <f>C75</f>
        <v>-7885</v>
      </c>
      <c r="D77" s="47">
        <f>D75</f>
        <v>9209.2</v>
      </c>
    </row>
    <row r="78" spans="1:4" ht="36.75" customHeight="1">
      <c r="A78" s="27" t="s">
        <v>73</v>
      </c>
      <c r="B78" s="39" t="s">
        <v>74</v>
      </c>
      <c r="C78" s="47">
        <f>SUM(C80)</f>
        <v>0</v>
      </c>
      <c r="D78" s="47"/>
    </row>
    <row r="79" spans="1:4" ht="34.5" customHeight="1" hidden="1">
      <c r="A79" s="30" t="s">
        <v>79</v>
      </c>
      <c r="B79" s="48" t="s">
        <v>78</v>
      </c>
      <c r="C79" s="49"/>
      <c r="D79" s="49"/>
    </row>
    <row r="80" spans="1:4" ht="53.25" customHeight="1">
      <c r="A80" s="50" t="s">
        <v>75</v>
      </c>
      <c r="B80" s="61" t="s">
        <v>77</v>
      </c>
      <c r="C80" s="49"/>
      <c r="D80" s="49"/>
    </row>
    <row r="81" spans="1:4" ht="12.75">
      <c r="A81" s="51"/>
      <c r="B81" s="52"/>
      <c r="C81" s="52"/>
      <c r="D81" s="53"/>
    </row>
    <row r="82" spans="1:4" ht="12.75">
      <c r="A82" s="66" t="s">
        <v>21</v>
      </c>
      <c r="B82" s="66"/>
      <c r="C82" s="54"/>
      <c r="D82" s="55"/>
    </row>
    <row r="83" spans="1:4" ht="39.75" customHeight="1">
      <c r="A83" s="67" t="s">
        <v>131</v>
      </c>
      <c r="B83" s="67"/>
      <c r="C83" s="67"/>
      <c r="D83" s="67"/>
    </row>
    <row r="84" spans="1:4" ht="93.75" customHeight="1">
      <c r="A84" s="68"/>
      <c r="B84" s="68"/>
      <c r="C84" s="56" t="s">
        <v>132</v>
      </c>
      <c r="D84" s="56" t="s">
        <v>135</v>
      </c>
    </row>
    <row r="85" spans="1:4" ht="12.75">
      <c r="A85" s="65" t="s">
        <v>22</v>
      </c>
      <c r="B85" s="65"/>
      <c r="C85" s="57">
        <v>911</v>
      </c>
      <c r="D85" s="58">
        <v>480361.4</v>
      </c>
    </row>
    <row r="86" spans="1:4" ht="12.75">
      <c r="A86" s="51"/>
      <c r="B86" s="52"/>
      <c r="C86" s="52"/>
      <c r="D86" s="53"/>
    </row>
    <row r="87" spans="1:4" ht="12.75">
      <c r="A87" s="51"/>
      <c r="B87" s="52"/>
      <c r="C87" s="52"/>
      <c r="D87" s="53"/>
    </row>
    <row r="88" spans="1:4" ht="12.75">
      <c r="A88" s="51"/>
      <c r="B88" s="52"/>
      <c r="C88" s="52"/>
      <c r="D88" s="53"/>
    </row>
    <row r="89" spans="1:4" ht="12.75">
      <c r="A89" s="51"/>
      <c r="B89" s="52"/>
      <c r="C89" s="52"/>
      <c r="D89" s="53"/>
    </row>
    <row r="90" spans="1:4" ht="12.75">
      <c r="A90" s="51"/>
      <c r="B90" s="52"/>
      <c r="C90" s="52"/>
      <c r="D90" s="53"/>
    </row>
    <row r="91" spans="1:4" ht="12.75">
      <c r="A91" s="51"/>
      <c r="B91" s="52"/>
      <c r="C91" s="52"/>
      <c r="D91" s="53"/>
    </row>
    <row r="92" spans="1:4" ht="12.75">
      <c r="A92" s="51"/>
      <c r="B92" s="52"/>
      <c r="C92" s="52"/>
      <c r="D92" s="53"/>
    </row>
    <row r="93" spans="1:4" ht="12.75">
      <c r="A93" s="51"/>
      <c r="B93" s="52"/>
      <c r="C93" s="52"/>
      <c r="D93" s="53"/>
    </row>
    <row r="94" spans="1:4" ht="12.75">
      <c r="A94" s="51"/>
      <c r="B94" s="52"/>
      <c r="C94" s="52"/>
      <c r="D94" s="53"/>
    </row>
    <row r="95" spans="1:4" ht="12.75">
      <c r="A95" s="51"/>
      <c r="B95" s="52"/>
      <c r="C95" s="52"/>
      <c r="D95" s="53"/>
    </row>
    <row r="96" spans="1:4" ht="12.75">
      <c r="A96" s="51"/>
      <c r="B96" s="52"/>
      <c r="C96" s="52"/>
      <c r="D96" s="53"/>
    </row>
    <row r="97" spans="1:4" ht="12.75">
      <c r="A97" s="51"/>
      <c r="B97" s="52"/>
      <c r="C97" s="52"/>
      <c r="D97" s="53"/>
    </row>
    <row r="98" spans="1:4" ht="12.75">
      <c r="A98" s="51"/>
      <c r="B98" s="52"/>
      <c r="C98" s="52"/>
      <c r="D98" s="53"/>
    </row>
    <row r="99" spans="1:4" ht="12.75">
      <c r="A99" s="51"/>
      <c r="B99" s="52"/>
      <c r="C99" s="52"/>
      <c r="D99" s="53"/>
    </row>
    <row r="100" spans="1:4" ht="12.75">
      <c r="A100" s="51"/>
      <c r="B100" s="52"/>
      <c r="C100" s="52"/>
      <c r="D100" s="53"/>
    </row>
    <row r="101" spans="1:4" ht="12.75">
      <c r="A101" s="51"/>
      <c r="B101" s="52"/>
      <c r="C101" s="52"/>
      <c r="D101" s="53"/>
    </row>
    <row r="102" spans="1:4" ht="12.75">
      <c r="A102" s="51"/>
      <c r="B102" s="52"/>
      <c r="C102" s="52"/>
      <c r="D102" s="53"/>
    </row>
    <row r="103" spans="1:4" ht="12.75">
      <c r="A103" s="51"/>
      <c r="B103" s="52"/>
      <c r="C103" s="52"/>
      <c r="D103" s="53"/>
    </row>
    <row r="104" spans="1:4" ht="12.75">
      <c r="A104" s="51"/>
      <c r="B104" s="52"/>
      <c r="C104" s="52"/>
      <c r="D104" s="53"/>
    </row>
    <row r="105" spans="1:4" ht="12.75">
      <c r="A105" s="51"/>
      <c r="B105" s="52"/>
      <c r="C105" s="52"/>
      <c r="D105" s="53"/>
    </row>
    <row r="106" spans="1:4" ht="12.75">
      <c r="A106" s="51"/>
      <c r="B106" s="52"/>
      <c r="C106" s="52"/>
      <c r="D106" s="53"/>
    </row>
    <row r="107" spans="1:4" ht="12.75">
      <c r="A107" s="51"/>
      <c r="B107" s="52"/>
      <c r="C107" s="52"/>
      <c r="D107" s="53"/>
    </row>
    <row r="108" spans="1:4" ht="12.75">
      <c r="A108" s="51"/>
      <c r="B108" s="52"/>
      <c r="C108" s="52"/>
      <c r="D108" s="53"/>
    </row>
    <row r="109" spans="1:4" ht="12.75">
      <c r="A109" s="51"/>
      <c r="B109" s="52"/>
      <c r="C109" s="52"/>
      <c r="D109" s="53"/>
    </row>
    <row r="110" spans="1:4" ht="12.75">
      <c r="A110" s="51"/>
      <c r="B110" s="52"/>
      <c r="C110" s="52"/>
      <c r="D110" s="53"/>
    </row>
    <row r="111" spans="1:4" ht="12.75">
      <c r="A111" s="51"/>
      <c r="B111" s="52"/>
      <c r="C111" s="52"/>
      <c r="D111" s="53"/>
    </row>
    <row r="112" spans="1:4" ht="12.75">
      <c r="A112" s="51"/>
      <c r="B112" s="52"/>
      <c r="C112" s="52"/>
      <c r="D112" s="53"/>
    </row>
    <row r="113" spans="1:4" ht="12.75">
      <c r="A113" s="51"/>
      <c r="B113" s="52"/>
      <c r="C113" s="52"/>
      <c r="D113" s="53"/>
    </row>
    <row r="114" spans="1:4" ht="12.75">
      <c r="A114" s="51"/>
      <c r="B114" s="52"/>
      <c r="C114" s="52"/>
      <c r="D114" s="53"/>
    </row>
    <row r="115" spans="1:4" ht="12.75">
      <c r="A115" s="51"/>
      <c r="B115" s="52"/>
      <c r="C115" s="52"/>
      <c r="D115" s="53"/>
    </row>
    <row r="116" spans="1:4" ht="12.75">
      <c r="A116" s="51"/>
      <c r="B116" s="52"/>
      <c r="C116" s="52"/>
      <c r="D116" s="53"/>
    </row>
    <row r="117" spans="1:4" ht="12.75">
      <c r="A117" s="51"/>
      <c r="B117" s="52"/>
      <c r="C117" s="52"/>
      <c r="D117" s="53"/>
    </row>
    <row r="118" spans="1:4" ht="12.75">
      <c r="A118" s="51"/>
      <c r="B118" s="52"/>
      <c r="C118" s="52"/>
      <c r="D118" s="53"/>
    </row>
    <row r="119" spans="1:4" ht="12.75">
      <c r="A119" s="51"/>
      <c r="B119" s="52"/>
      <c r="C119" s="52"/>
      <c r="D119" s="53"/>
    </row>
    <row r="120" spans="1:4" ht="12.75">
      <c r="A120" s="51"/>
      <c r="B120" s="52"/>
      <c r="C120" s="52"/>
      <c r="D120" s="53"/>
    </row>
    <row r="121" spans="1:4" ht="12.75">
      <c r="A121" s="51"/>
      <c r="B121" s="52"/>
      <c r="C121" s="52"/>
      <c r="D121" s="53"/>
    </row>
    <row r="122" spans="1:4" ht="12.75">
      <c r="A122" s="51"/>
      <c r="B122" s="52"/>
      <c r="C122" s="52"/>
      <c r="D122" s="53"/>
    </row>
  </sheetData>
  <sheetProtection selectLockedCells="1" selectUnlockedCells="1"/>
  <mergeCells count="6">
    <mergeCell ref="B7:C8"/>
    <mergeCell ref="A85:B85"/>
    <mergeCell ref="A82:B82"/>
    <mergeCell ref="A83:D83"/>
    <mergeCell ref="A84:B84"/>
    <mergeCell ref="C5:D5"/>
  </mergeCells>
  <printOptions/>
  <pageMargins left="0.6692913385826772" right="0.5511811023622047" top="0.5511811023622047" bottom="0.5511811023622047" header="0.35433070866141736" footer="0.15748031496062992"/>
  <pageSetup fitToHeight="1" fitToWidth="1" horizontalDpi="600" verticalDpi="600" orientation="portrait" paperSize="9" scale="63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Hlupina</cp:lastModifiedBy>
  <cp:lastPrinted>2018-02-12T08:46:02Z</cp:lastPrinted>
  <dcterms:created xsi:type="dcterms:W3CDTF">1996-11-30T09:08:12Z</dcterms:created>
  <dcterms:modified xsi:type="dcterms:W3CDTF">2018-02-12T08:56:50Z</dcterms:modified>
  <cp:category/>
  <cp:version/>
  <cp:contentType/>
  <cp:contentStatus/>
</cp:coreProperties>
</file>