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>#REF!</definedName>
    <definedName name="MKDA3">#REF!</definedName>
    <definedName name="MKDA4">#REF!</definedName>
    <definedName name="MKDA5">#REF!</definedName>
    <definedName name="MKDA6">#REF!</definedName>
    <definedName name="MKDB1">#REF!</definedName>
    <definedName name="MKDB2">#REF!</definedName>
    <definedName name="MKDB3">#REF!</definedName>
    <definedName name="MKDB4">#REF!</definedName>
    <definedName name="MKDC1">#REF!</definedName>
    <definedName name="MKDC2">#REF!</definedName>
    <definedName name="MKDC3">#REF!</definedName>
    <definedName name="MKDC4">#REF!</definedName>
    <definedName name="MKDC5">#REF!</definedName>
    <definedName name="MKDC6">#REF!</definedName>
    <definedName name="MKDC7">#REF!</definedName>
    <definedName name="MKDOG1O010T">#REF!</definedName>
    <definedName name="MKDOG1O010Y">#REF!</definedName>
    <definedName name="MKDOG1O01E01">#REF!</definedName>
    <definedName name="MKDOG1O01E02">#REF!</definedName>
    <definedName name="MKDOG1O01E03">#REF!</definedName>
    <definedName name="MKDOG1O01E04">#REF!</definedName>
    <definedName name="MKDOG1O01E05">#REF!</definedName>
    <definedName name="MKDOG1O01E14">#REF!</definedName>
    <definedName name="MKDOG1O01E15">#REF!</definedName>
    <definedName name="MKDOG1O01E16">#REF!</definedName>
    <definedName name="MKDOG1O01E17">#REF!</definedName>
    <definedName name="MKDOG1O01E19">#REF!</definedName>
    <definedName name="MKDOG1O020T">#REF!</definedName>
    <definedName name="MKDOG1O020Y">#REF!</definedName>
    <definedName name="MKDOG1O02E11">#REF!</definedName>
    <definedName name="MKDOG1O030T">#REF!</definedName>
    <definedName name="MKDOG1O030Y">#REF!</definedName>
    <definedName name="MKDOG1O03E01">#REF!</definedName>
    <definedName name="MKDOG1O040T">#REF!</definedName>
    <definedName name="MKDOG1O040Y">#REF!</definedName>
    <definedName name="MKDOG1O050T">#REF!</definedName>
    <definedName name="MKDOG1O050Y">#REF!</definedName>
    <definedName name="MKDOG1O05E09">#REF!</definedName>
    <definedName name="MKDOG1O060T">#REF!</definedName>
    <definedName name="MKDOG1O060Y">#REF!</definedName>
    <definedName name="MKDOG1O110Y">#REF!</definedName>
    <definedName name="MKDOG2O010T">#REF!</definedName>
    <definedName name="MKDOG2O010Y">#REF!</definedName>
    <definedName name="MKDOG2O020T">#REF!</definedName>
    <definedName name="MKDOG2O020Y">#REF!</definedName>
    <definedName name="MKDOG3O020T">#REF!</definedName>
    <definedName name="MKDOG3O020Y">#REF!</definedName>
    <definedName name="MKDOG4O030Y">#REF!</definedName>
    <definedName name="MKDOG5O010Y">#REF!</definedName>
    <definedName name="MKDOG5O01Е04">#REF!</definedName>
    <definedName name="_xlnm.Print_Area" localSheetId="9">'прилож1'!$A$1:$K$33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<sst xmlns="http://schemas.openxmlformats.org/spreadsheetml/2006/main" count="180" uniqueCount="102">
  <si>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</si>
  <si>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</si>
  <si>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</si>
  <si>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</si>
  <si>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</si>
  <si>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</si>
  <si>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</si>
  <si>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</si>
  <si>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</si>
  <si>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</si>
  <si>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</si>
  <si>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</si>
  <si>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</si>
  <si>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</si>
  <si>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</si>
  <si>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</si>
  <si>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</si>
  <si>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</si>
  <si>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</si>
  <si>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</si>
  <si>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</si>
  <si>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</si>
  <si>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г.Емва, ул.30 лет Победы, д.17</t>
  </si>
  <si>
    <t>1972</t>
  </si>
  <si>
    <t>1967</t>
  </si>
  <si>
    <t>1963</t>
  </si>
  <si>
    <t>1962</t>
  </si>
  <si>
    <t>1965</t>
  </si>
  <si>
    <t>1970</t>
  </si>
  <si>
    <t>1971</t>
  </si>
  <si>
    <t>1983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</si>
  <si>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</si>
  <si>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</si>
  <si>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</si>
  <si>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</si>
  <si>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</si>
  <si>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</si>
  <si>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</si>
  <si>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</si>
  <si>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</si>
  <si>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</si>
  <si>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</si>
  <si>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пст. Чиньяворык, ул.Свердлова, д.24</t>
  </si>
  <si>
    <t>пст. Чиньяворык, ул.Шевченко, д.5</t>
  </si>
  <si>
    <t>пгт. Синдор, ул.Строителей,д.28</t>
  </si>
  <si>
    <t>пгт. Синдор, ул.Гагарина,д.10</t>
  </si>
  <si>
    <t>г.Емва, ул.Киевская,д.3</t>
  </si>
  <si>
    <t>г.Емва, ул.Киевская,д.9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</si>
  <si>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</si>
  <si>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</si>
  <si>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</si>
  <si>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</si>
  <si>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ул.Пионерская,д.26</t>
  </si>
  <si>
    <t>г.Емва, ул.60 лет Октября,д.69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</si>
  <si>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</si>
  <si>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</si>
  <si>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</si>
  <si>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</si>
  <si>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</si>
  <si>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</si>
  <si>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</si>
  <si>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</si>
  <si>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</si>
  <si>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</si>
  <si>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</si>
  <si>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</si>
  <si>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</si>
  <si>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</si>
  <si>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</si>
  <si>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</si>
  <si>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</si>
  <si>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</si>
  <si>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Итого по МО:</t>
  </si>
  <si>
    <t>Х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</si>
  <si>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</si>
  <si>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</si>
  <si>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</si>
  <si>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</si>
  <si>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</si>
  <si>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</si>
  <si>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</si>
  <si>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</si>
  <si>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</si>
  <si>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</si>
  <si>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</si>
  <si>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</si>
  <si>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>Итого  по МО:</t>
  </si>
  <si>
    <t xml:space="preserve"> водоотведения (выгребная яма)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</si>
  <si>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</si>
  <si>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</si>
  <si>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</si>
  <si>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</si>
  <si>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</si>
  <si>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</si>
  <si>
    <t>брусчатые</t>
  </si>
  <si>
    <t>с.Шошка,ул.Центральная,д.5</t>
  </si>
  <si>
    <t>с. Серегово, Северный, д.7</t>
  </si>
  <si>
    <t>с.Шошка,ул.Центральная, д.5</t>
  </si>
  <si>
    <t>г.Емва, ул.Авиационная, д.4</t>
  </si>
  <si>
    <t>Приложение 2                                    к постановлению администрации муниципального района "Княжпогостский"                           от 19 февраля 2018 г. №58 "Приложение 2</t>
  </si>
  <si>
    <t>"</t>
  </si>
  <si>
    <t>Приложение 1                                                              к постановлению администрации муниципального района "Княжпогостский"                           от 19 февраля 2018 г. №58                  "Приложение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</si>
</sst>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0">
      <alignment horizontal="left" vertical="center"/>
      <protection/>
    </xf>
    <xf numFmtId="0" fontId="30" fillId="20" borderId="0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298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173" fontId="2" fillId="0" borderId="10" xfId="77" applyNumberFormat="1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3" fontId="4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88" applyFont="1" applyFill="1" applyBorder="1" applyAlignment="1">
      <alignment horizontal="center" vertical="center" wrapText="1"/>
      <protection/>
    </xf>
    <xf numFmtId="1" fontId="2" fillId="0" borderId="10" xfId="88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7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2" fontId="49" fillId="0" borderId="10" xfId="0" applyNumberFormat="1" applyFont="1" applyBorder="1" applyAlignment="1">
      <alignment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6" fillId="34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 horizontal="right"/>
    </xf>
    <xf numFmtId="2" fontId="46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 vertical="center"/>
    </xf>
    <xf numFmtId="2" fontId="46" fillId="35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/>
    </xf>
    <xf numFmtId="2" fontId="46" fillId="35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4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Обычный_Жилфонд на 01.02.06. основа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10" xfId="97"/>
    <cellStyle name="Финансовый 11" xfId="98"/>
    <cellStyle name="Финансовый 11 2" xfId="99"/>
    <cellStyle name="Финансовый 11 3" xfId="100"/>
    <cellStyle name="Финансовый 12" xfId="101"/>
    <cellStyle name="Финансовый 12 2" xfId="102"/>
    <cellStyle name="Финансовый 12 3" xfId="103"/>
    <cellStyle name="Финансовый 13" xfId="104"/>
    <cellStyle name="Финансовый 13 2" xfId="105"/>
    <cellStyle name="Финансовый 13 3" xfId="106"/>
    <cellStyle name="Финансовый 14" xfId="107"/>
    <cellStyle name="Финансовый 14 2" xfId="108"/>
    <cellStyle name="Финансовый 14 3" xfId="109"/>
    <cellStyle name="Финансовый 15" xfId="110"/>
    <cellStyle name="Финансовый 15 2" xfId="111"/>
    <cellStyle name="Финансовый 15 3" xfId="112"/>
    <cellStyle name="Финансовый 16" xfId="113"/>
    <cellStyle name="Финансовый 16 2" xfId="114"/>
    <cellStyle name="Финансовый 16 3" xfId="115"/>
    <cellStyle name="Финансовый 17" xfId="116"/>
    <cellStyle name="Финансовый 17 2" xfId="117"/>
    <cellStyle name="Финансовый 17 3" xfId="118"/>
    <cellStyle name="Финансовый 18" xfId="119"/>
    <cellStyle name="Финансовый 18 2" xfId="120"/>
    <cellStyle name="Финансовый 18 3" xfId="121"/>
    <cellStyle name="Финансовый 19" xfId="122"/>
    <cellStyle name="Финансовый 19 2" xfId="123"/>
    <cellStyle name="Финансовый 19 3" xfId="124"/>
    <cellStyle name="Финансовый 2" xfId="125"/>
    <cellStyle name="Финансовый 2 2" xfId="126"/>
    <cellStyle name="Финансовый 2 3" xfId="127"/>
    <cellStyle name="Финансовый 2 8" xfId="128"/>
    <cellStyle name="Финансовый 2 8 2" xfId="129"/>
    <cellStyle name="Финансовый 20" xfId="130"/>
    <cellStyle name="Финансовый 20 2" xfId="131"/>
    <cellStyle name="Финансовый 20 3" xfId="132"/>
    <cellStyle name="Финансовый 21" xfId="133"/>
    <cellStyle name="Финансовый 21 2" xfId="134"/>
    <cellStyle name="Финансовый 21 3" xfId="135"/>
    <cellStyle name="Финансовый 22" xfId="136"/>
    <cellStyle name="Финансовый 22 2" xfId="137"/>
    <cellStyle name="Финансовый 22 3" xfId="138"/>
    <cellStyle name="Финансовый 23" xfId="139"/>
    <cellStyle name="Финансовый 23 2" xfId="140"/>
    <cellStyle name="Финансовый 23 3" xfId="141"/>
    <cellStyle name="Финансовый 24" xfId="142"/>
    <cellStyle name="Финансовый 24 2" xfId="143"/>
    <cellStyle name="Финансовый 24 3" xfId="144"/>
    <cellStyle name="Финансовый 24 9" xfId="145"/>
    <cellStyle name="Финансовый 24 9 2" xfId="146"/>
    <cellStyle name="Финансовый 25" xfId="147"/>
    <cellStyle name="Финансовый 25 2" xfId="148"/>
    <cellStyle name="Финансовый 25 2 2" xfId="149"/>
    <cellStyle name="Финансовый 25 3" xfId="150"/>
    <cellStyle name="Финансовый 25 4" xfId="151"/>
    <cellStyle name="Финансовый 26" xfId="152"/>
    <cellStyle name="Финансовый 26 2" xfId="153"/>
    <cellStyle name="Финансовый 26 2 2" xfId="154"/>
    <cellStyle name="Финансовый 26 3" xfId="155"/>
    <cellStyle name="Финансовый 26 4" xfId="156"/>
    <cellStyle name="Финансовый 27" xfId="157"/>
    <cellStyle name="Финансовый 27 2" xfId="158"/>
    <cellStyle name="Финансовый 27 3" xfId="159"/>
    <cellStyle name="Финансовый 28" xfId="160"/>
    <cellStyle name="Финансовый 28 2" xfId="161"/>
    <cellStyle name="Финансовый 28 3" xfId="162"/>
    <cellStyle name="Финансовый 29" xfId="163"/>
    <cellStyle name="Финансовый 29 2" xfId="164"/>
    <cellStyle name="Финансовый 29 3" xfId="165"/>
    <cellStyle name="Финансовый 3" xfId="166"/>
    <cellStyle name="Финансовый 3 2" xfId="167"/>
    <cellStyle name="Финансовый 3 2 2" xfId="168"/>
    <cellStyle name="Финансовый 3 3" xfId="169"/>
    <cellStyle name="Финансовый 3 4" xfId="170"/>
    <cellStyle name="Финансовый 30" xfId="171"/>
    <cellStyle name="Финансовый 30 2" xfId="172"/>
    <cellStyle name="Финансовый 30 3" xfId="173"/>
    <cellStyle name="Финансовый 31" xfId="174"/>
    <cellStyle name="Финансовый 31 2" xfId="175"/>
    <cellStyle name="Финансовый 31 3" xfId="176"/>
    <cellStyle name="Финансовый 32" xfId="177"/>
    <cellStyle name="Финансовый 32 2" xfId="178"/>
    <cellStyle name="Финансовый 32 3" xfId="179"/>
    <cellStyle name="Финансовый 33" xfId="180"/>
    <cellStyle name="Финансовый 33 2" xfId="181"/>
    <cellStyle name="Финансовый 33 3" xfId="182"/>
    <cellStyle name="Финансовый 34" xfId="183"/>
    <cellStyle name="Финансовый 34 2" xfId="184"/>
    <cellStyle name="Финансовый 34 3" xfId="185"/>
    <cellStyle name="Финансовый 35" xfId="186"/>
    <cellStyle name="Финансовый 35 2" xfId="187"/>
    <cellStyle name="Финансовый 35 3" xfId="188"/>
    <cellStyle name="Финансовый 36" xfId="189"/>
    <cellStyle name="Финансовый 36 2" xfId="190"/>
    <cellStyle name="Финансовый 36 3" xfId="191"/>
    <cellStyle name="Финансовый 37" xfId="192"/>
    <cellStyle name="Финансовый 37 2" xfId="193"/>
    <cellStyle name="Финансовый 37 3" xfId="194"/>
    <cellStyle name="Финансовый 38" xfId="195"/>
    <cellStyle name="Финансовый 38 2" xfId="196"/>
    <cellStyle name="Финансовый 38 3" xfId="197"/>
    <cellStyle name="Финансовый 39" xfId="198"/>
    <cellStyle name="Финансовый 39 2" xfId="199"/>
    <cellStyle name="Финансовый 39 3" xfId="200"/>
    <cellStyle name="Финансовый 4" xfId="201"/>
    <cellStyle name="Финансовый 4 2" xfId="202"/>
    <cellStyle name="Финансовый 4 3" xfId="203"/>
    <cellStyle name="Финансовый 40" xfId="204"/>
    <cellStyle name="Финансовый 40 2" xfId="205"/>
    <cellStyle name="Финансовый 40 3" xfId="206"/>
    <cellStyle name="Финансовый 40 4" xfId="207"/>
    <cellStyle name="Финансовый 40 8" xfId="208"/>
    <cellStyle name="Финансовый 40 8 2" xfId="209"/>
    <cellStyle name="Финансовый 42" xfId="210"/>
    <cellStyle name="Финансовый 42 2" xfId="211"/>
    <cellStyle name="Финансовый 42 3" xfId="212"/>
    <cellStyle name="Финансовый 42 4" xfId="213"/>
    <cellStyle name="Финансовый 42 8" xfId="214"/>
    <cellStyle name="Финансовый 42 8 2" xfId="215"/>
    <cellStyle name="Финансовый 42 9" xfId="216"/>
    <cellStyle name="Финансовый 42 9 2" xfId="217"/>
    <cellStyle name="Финансовый 43" xfId="218"/>
    <cellStyle name="Финансовый 43 2" xfId="219"/>
    <cellStyle name="Финансовый 43 3" xfId="220"/>
    <cellStyle name="Финансовый 43 4" xfId="221"/>
    <cellStyle name="Финансовый 43 8" xfId="222"/>
    <cellStyle name="Финансовый 43 8 2" xfId="223"/>
    <cellStyle name="Финансовый 43 9" xfId="224"/>
    <cellStyle name="Финансовый 43 9 2" xfId="225"/>
    <cellStyle name="Финансовый 44" xfId="226"/>
    <cellStyle name="Финансовый 44 2" xfId="227"/>
    <cellStyle name="Финансовый 44 3" xfId="228"/>
    <cellStyle name="Финансовый 44 4" xfId="229"/>
    <cellStyle name="Финансовый 44 8" xfId="230"/>
    <cellStyle name="Финансовый 44 8 2" xfId="231"/>
    <cellStyle name="Финансовый 44 9" xfId="232"/>
    <cellStyle name="Финансовый 44 9 2" xfId="233"/>
    <cellStyle name="Финансовый 45" xfId="234"/>
    <cellStyle name="Финансовый 45 2" xfId="235"/>
    <cellStyle name="Финансовый 45 2 2" xfId="236"/>
    <cellStyle name="Финансовый 45 3" xfId="237"/>
    <cellStyle name="Финансовый 45 4" xfId="238"/>
    <cellStyle name="Финансовый 46" xfId="239"/>
    <cellStyle name="Финансовый 46 2" xfId="240"/>
    <cellStyle name="Финансовый 46 3" xfId="241"/>
    <cellStyle name="Финансовый 47" xfId="242"/>
    <cellStyle name="Финансовый 47 2" xfId="243"/>
    <cellStyle name="Финансовый 47 3" xfId="244"/>
    <cellStyle name="Финансовый 48" xfId="245"/>
    <cellStyle name="Финансовый 48 2" xfId="246"/>
    <cellStyle name="Финансовый 48 3" xfId="247"/>
    <cellStyle name="Финансовый 49" xfId="248"/>
    <cellStyle name="Финансовый 49 2" xfId="249"/>
    <cellStyle name="Финансовый 49 3" xfId="250"/>
    <cellStyle name="Финансовый 5" xfId="251"/>
    <cellStyle name="Финансовый 5 2" xfId="252"/>
    <cellStyle name="Финансовый 5 3" xfId="253"/>
    <cellStyle name="Финансовый 50" xfId="254"/>
    <cellStyle name="Финансовый 50 2" xfId="255"/>
    <cellStyle name="Финансовый 50 3" xfId="256"/>
    <cellStyle name="Финансовый 51" xfId="257"/>
    <cellStyle name="Финансовый 51 2" xfId="258"/>
    <cellStyle name="Финансовый 51 3" xfId="259"/>
    <cellStyle name="Финансовый 52" xfId="260"/>
    <cellStyle name="Финансовый 52 2" xfId="261"/>
    <cellStyle name="Финансовый 52 3" xfId="262"/>
    <cellStyle name="Финансовый 53" xfId="263"/>
    <cellStyle name="Финансовый 53 2" xfId="264"/>
    <cellStyle name="Финансовый 53 3" xfId="265"/>
    <cellStyle name="Финансовый 54" xfId="266"/>
    <cellStyle name="Финансовый 54 2" xfId="267"/>
    <cellStyle name="Финансовый 54 3" xfId="268"/>
    <cellStyle name="Финансовый 55" xfId="269"/>
    <cellStyle name="Финансовый 55 2" xfId="270"/>
    <cellStyle name="Финансовый 55 3" xfId="271"/>
    <cellStyle name="Финансовый 56" xfId="272"/>
    <cellStyle name="Финансовый 56 2" xfId="273"/>
    <cellStyle name="Финансовый 56 3" xfId="274"/>
    <cellStyle name="Финансовый 57" xfId="275"/>
    <cellStyle name="Финансовый 57 2" xfId="276"/>
    <cellStyle name="Финансовый 57 3" xfId="277"/>
    <cellStyle name="Финансовый 58" xfId="278"/>
    <cellStyle name="Финансовый 58 2" xfId="279"/>
    <cellStyle name="Финансовый 6" xfId="280"/>
    <cellStyle name="Финансовый 6 2" xfId="281"/>
    <cellStyle name="Финансовый 6 2 2" xfId="282"/>
    <cellStyle name="Финансовый 6 3" xfId="283"/>
    <cellStyle name="Финансовый 6 4" xfId="284"/>
    <cellStyle name="Финансовый 7" xfId="285"/>
    <cellStyle name="Финансовый 7 2" xfId="286"/>
    <cellStyle name="Финансовый 7 2 2" xfId="287"/>
    <cellStyle name="Финансовый 7 3" xfId="288"/>
    <cellStyle name="Финансовый 7 4" xfId="289"/>
    <cellStyle name="Финансовый 8" xfId="290"/>
    <cellStyle name="Финансовый 8 2" xfId="291"/>
    <cellStyle name="Финансовый 8 2 2" xfId="292"/>
    <cellStyle name="Финансовый 8 3" xfId="293"/>
    <cellStyle name="Финансовый 8 4" xfId="294"/>
    <cellStyle name="Финансовый 9" xfId="295"/>
    <cellStyle name="Финансовый 9 2" xfId="296"/>
    <cellStyle name="Финансовый 9 3" xfId="297"/>
    <cellStyle name="Финансовый_Жилфонд на 01.02.06. основа 2" xfId="298"/>
    <cellStyle name="Хороший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4" width="9.28125" style="0" customWidth="1"/>
    <col min="5" max="5" width="12.7109375" style="0" customWidth="1"/>
    <col min="6" max="7" width="9.28125" style="0" customWidth="1"/>
    <col min="8" max="11" width="13.140625" style="0" customWidth="1"/>
  </cols>
  <sheetData>
    <row r="1" spans="9:12" ht="80.25" customHeight="1">
      <c r="I1" s="66" t="s">
        <v>101</v>
      </c>
      <c r="J1" s="66"/>
      <c r="K1" s="66"/>
      <c r="L1" s="24"/>
    </row>
    <row r="2" spans="1:11" ht="35.25" customHeight="1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30" customHeight="1">
      <c r="A3" s="61" t="s">
        <v>31</v>
      </c>
      <c r="B3" s="61" t="s">
        <v>57</v>
      </c>
      <c r="C3" s="62" t="s">
        <v>58</v>
      </c>
      <c r="D3" s="62"/>
      <c r="E3" s="63" t="s">
        <v>59</v>
      </c>
      <c r="F3" s="63" t="s">
        <v>60</v>
      </c>
      <c r="G3" s="63" t="s">
        <v>61</v>
      </c>
      <c r="H3" s="59" t="s">
        <v>62</v>
      </c>
      <c r="I3" s="61" t="s">
        <v>63</v>
      </c>
      <c r="J3" s="61"/>
      <c r="K3" s="59" t="s">
        <v>64</v>
      </c>
    </row>
    <row r="4" spans="1:11" ht="15" customHeight="1">
      <c r="A4" s="61"/>
      <c r="B4" s="61"/>
      <c r="C4" s="59" t="s">
        <v>65</v>
      </c>
      <c r="D4" s="59" t="s">
        <v>66</v>
      </c>
      <c r="E4" s="63"/>
      <c r="F4" s="63"/>
      <c r="G4" s="63"/>
      <c r="H4" s="59"/>
      <c r="I4" s="59" t="s">
        <v>67</v>
      </c>
      <c r="J4" s="59" t="s">
        <v>68</v>
      </c>
      <c r="K4" s="59"/>
    </row>
    <row r="5" spans="1:11" ht="130.5" customHeight="1">
      <c r="A5" s="61"/>
      <c r="B5" s="61"/>
      <c r="C5" s="59"/>
      <c r="D5" s="59"/>
      <c r="E5" s="63"/>
      <c r="F5" s="63"/>
      <c r="G5" s="63"/>
      <c r="H5" s="59"/>
      <c r="I5" s="59"/>
      <c r="J5" s="59"/>
      <c r="K5" s="59"/>
    </row>
    <row r="6" spans="1:11" ht="12.75">
      <c r="A6" s="61"/>
      <c r="B6" s="61"/>
      <c r="C6" s="59"/>
      <c r="D6" s="59"/>
      <c r="E6" s="63"/>
      <c r="F6" s="63"/>
      <c r="G6" s="63"/>
      <c r="H6" s="12" t="s">
        <v>69</v>
      </c>
      <c r="I6" s="12" t="s">
        <v>69</v>
      </c>
      <c r="J6" s="12" t="s">
        <v>69</v>
      </c>
      <c r="K6" s="12" t="s">
        <v>70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2.5" customHeight="1">
      <c r="A8" s="58" t="s">
        <v>72</v>
      </c>
      <c r="B8" s="58"/>
      <c r="C8" s="13" t="s">
        <v>73</v>
      </c>
      <c r="D8" s="13" t="s">
        <v>73</v>
      </c>
      <c r="E8" s="13" t="s">
        <v>73</v>
      </c>
      <c r="F8" s="13" t="s">
        <v>73</v>
      </c>
      <c r="G8" s="13" t="s">
        <v>73</v>
      </c>
      <c r="H8" s="14">
        <f>SUM(H26,H16,H9)</f>
        <v>20267.8</v>
      </c>
      <c r="I8" s="14">
        <f>SUM(I26,I16,I9)</f>
        <v>17825.800000000003</v>
      </c>
      <c r="J8" s="14">
        <f>SUM(J26,J16,J9)</f>
        <v>8568.999999999998</v>
      </c>
      <c r="K8" s="14">
        <f>SUM(K26,K16,K9)</f>
        <v>764</v>
      </c>
    </row>
    <row r="9" spans="1:11" ht="12.75">
      <c r="A9" s="18"/>
      <c r="B9" s="19" t="s">
        <v>54</v>
      </c>
      <c r="C9" s="18"/>
      <c r="D9" s="18"/>
      <c r="E9" s="18"/>
      <c r="F9" s="18"/>
      <c r="G9" s="18"/>
      <c r="H9" s="30">
        <f>SUM(H10:H11)</f>
        <v>1185.9</v>
      </c>
      <c r="I9" s="30">
        <f>SUM(I10:I11)</f>
        <v>1047.7</v>
      </c>
      <c r="J9" s="31">
        <f>SUM(J10:J11)</f>
        <v>399.3</v>
      </c>
      <c r="K9" s="31">
        <f>SUM(K10:K11)</f>
        <v>52</v>
      </c>
    </row>
    <row r="10" spans="1:11" ht="12.75">
      <c r="A10" s="28">
        <v>1</v>
      </c>
      <c r="B10" s="9" t="s">
        <v>50</v>
      </c>
      <c r="C10" s="16" t="s">
        <v>29</v>
      </c>
      <c r="D10" s="15"/>
      <c r="E10" s="29" t="s">
        <v>90</v>
      </c>
      <c r="F10" s="1">
        <v>2</v>
      </c>
      <c r="G10" s="1">
        <v>3</v>
      </c>
      <c r="H10" s="6">
        <v>602.2</v>
      </c>
      <c r="I10" s="6">
        <v>533.7</v>
      </c>
      <c r="J10" s="29">
        <v>211.4</v>
      </c>
      <c r="K10" s="29">
        <v>25</v>
      </c>
    </row>
    <row r="11" spans="1:11" ht="12.75">
      <c r="A11" s="28">
        <v>2</v>
      </c>
      <c r="B11" s="9" t="s">
        <v>89</v>
      </c>
      <c r="C11" s="16" t="s">
        <v>27</v>
      </c>
      <c r="D11" s="17"/>
      <c r="E11" s="29" t="s">
        <v>90</v>
      </c>
      <c r="F11" s="1">
        <v>2</v>
      </c>
      <c r="G11" s="1">
        <v>3</v>
      </c>
      <c r="H11" s="6">
        <v>583.7</v>
      </c>
      <c r="I11" s="6">
        <v>514</v>
      </c>
      <c r="J11" s="29">
        <v>187.9</v>
      </c>
      <c r="K11" s="29">
        <v>27</v>
      </c>
    </row>
    <row r="12" spans="1:11" ht="15" customHeight="1">
      <c r="A12" s="28">
        <v>3</v>
      </c>
      <c r="B12" s="7" t="s">
        <v>98</v>
      </c>
      <c r="C12" s="39" t="s">
        <v>23</v>
      </c>
      <c r="D12" s="15"/>
      <c r="E12" s="41" t="s">
        <v>94</v>
      </c>
      <c r="F12" s="40">
        <v>2</v>
      </c>
      <c r="G12" s="1">
        <v>3</v>
      </c>
      <c r="H12" s="6">
        <v>575.1</v>
      </c>
      <c r="I12" s="6">
        <v>542.4</v>
      </c>
      <c r="J12" s="29">
        <v>466.1</v>
      </c>
      <c r="K12" s="29">
        <v>33</v>
      </c>
    </row>
    <row r="13" spans="1:11" ht="12.75">
      <c r="A13" s="28">
        <v>4</v>
      </c>
      <c r="B13" s="7" t="s">
        <v>38</v>
      </c>
      <c r="C13" s="11">
        <v>1960</v>
      </c>
      <c r="D13" s="32"/>
      <c r="E13" s="41" t="s">
        <v>94</v>
      </c>
      <c r="F13" s="11">
        <v>2</v>
      </c>
      <c r="G13" s="11">
        <v>1</v>
      </c>
      <c r="H13" s="6">
        <v>412.7</v>
      </c>
      <c r="I13" s="6">
        <v>412.7</v>
      </c>
      <c r="J13" s="29">
        <v>75.5</v>
      </c>
      <c r="K13" s="29">
        <v>13</v>
      </c>
    </row>
    <row r="14" spans="1:11" ht="12.75">
      <c r="A14" s="28">
        <v>5</v>
      </c>
      <c r="B14" s="7" t="s">
        <v>95</v>
      </c>
      <c r="C14" s="33">
        <v>1971</v>
      </c>
      <c r="D14" s="15"/>
      <c r="E14" s="41" t="s">
        <v>94</v>
      </c>
      <c r="F14" s="33">
        <v>2</v>
      </c>
      <c r="G14" s="2">
        <v>3</v>
      </c>
      <c r="H14" s="6">
        <v>590.5</v>
      </c>
      <c r="I14" s="6">
        <v>528.3</v>
      </c>
      <c r="J14" s="29">
        <v>189.6</v>
      </c>
      <c r="K14" s="29">
        <v>28</v>
      </c>
    </row>
    <row r="15" spans="1:11" ht="12.75">
      <c r="A15" s="28">
        <v>6</v>
      </c>
      <c r="B15" s="7" t="s">
        <v>96</v>
      </c>
      <c r="C15" s="34">
        <v>1971</v>
      </c>
      <c r="D15" s="15"/>
      <c r="E15" s="41" t="s">
        <v>94</v>
      </c>
      <c r="F15" s="35">
        <v>2</v>
      </c>
      <c r="G15" s="34">
        <v>1</v>
      </c>
      <c r="H15" s="6">
        <v>338.8</v>
      </c>
      <c r="I15" s="6">
        <v>338.8</v>
      </c>
      <c r="J15" s="29">
        <v>260</v>
      </c>
      <c r="K15" s="29">
        <v>12</v>
      </c>
    </row>
    <row r="16" spans="1:11" ht="12.75">
      <c r="A16" s="20"/>
      <c r="B16" s="19" t="s">
        <v>55</v>
      </c>
      <c r="C16" s="20"/>
      <c r="D16" s="18"/>
      <c r="E16" s="18"/>
      <c r="F16" s="20"/>
      <c r="G16" s="20"/>
      <c r="H16" s="30">
        <f>SUM(H17:H25)</f>
        <v>6558.900000000001</v>
      </c>
      <c r="I16" s="30">
        <f>SUM(I17:I25)</f>
        <v>5833.900000000001</v>
      </c>
      <c r="J16" s="31">
        <f>SUM(J17:J25)</f>
        <v>2099.2000000000003</v>
      </c>
      <c r="K16" s="31">
        <f>SUM(K17:K25)</f>
        <v>238</v>
      </c>
    </row>
    <row r="17" spans="1:11" ht="12.75">
      <c r="A17" s="28">
        <v>1</v>
      </c>
      <c r="B17" s="7" t="s">
        <v>38</v>
      </c>
      <c r="C17" s="11">
        <v>1960</v>
      </c>
      <c r="D17" s="17"/>
      <c r="E17" s="29" t="s">
        <v>91</v>
      </c>
      <c r="F17" s="11">
        <v>2</v>
      </c>
      <c r="G17" s="11">
        <v>1</v>
      </c>
      <c r="H17" s="10">
        <v>448.7</v>
      </c>
      <c r="I17" s="10">
        <v>412.7</v>
      </c>
      <c r="J17" s="29">
        <v>158.5</v>
      </c>
      <c r="K17" s="29">
        <v>17</v>
      </c>
    </row>
    <row r="18" spans="1:11" ht="12.75">
      <c r="A18" s="28">
        <v>2</v>
      </c>
      <c r="B18" s="8" t="s">
        <v>42</v>
      </c>
      <c r="C18" s="4">
        <v>1993</v>
      </c>
      <c r="D18" s="17"/>
      <c r="E18" s="29" t="s">
        <v>90</v>
      </c>
      <c r="F18" s="4">
        <v>3</v>
      </c>
      <c r="G18" s="4">
        <v>12</v>
      </c>
      <c r="H18" s="3">
        <v>877.4</v>
      </c>
      <c r="I18" s="3">
        <v>726.2</v>
      </c>
      <c r="J18" s="29">
        <v>24</v>
      </c>
      <c r="K18" s="29">
        <v>25</v>
      </c>
    </row>
    <row r="19" spans="1:11" ht="12.75">
      <c r="A19" s="28">
        <v>3</v>
      </c>
      <c r="B19" s="8" t="s">
        <v>43</v>
      </c>
      <c r="C19" s="4">
        <v>1971</v>
      </c>
      <c r="D19" s="17"/>
      <c r="E19" s="29" t="s">
        <v>90</v>
      </c>
      <c r="F19" s="4">
        <v>2</v>
      </c>
      <c r="G19" s="4">
        <v>3</v>
      </c>
      <c r="H19" s="3">
        <v>552.2</v>
      </c>
      <c r="I19" s="3">
        <v>486.4</v>
      </c>
      <c r="J19" s="29">
        <v>0</v>
      </c>
      <c r="K19" s="29">
        <v>16</v>
      </c>
    </row>
    <row r="20" spans="1:11" ht="12.75">
      <c r="A20" s="28">
        <v>4</v>
      </c>
      <c r="B20" s="8" t="s">
        <v>41</v>
      </c>
      <c r="C20" s="4">
        <v>1999</v>
      </c>
      <c r="D20" s="17"/>
      <c r="E20" s="29" t="s">
        <v>91</v>
      </c>
      <c r="F20" s="4">
        <v>2</v>
      </c>
      <c r="G20" s="4">
        <v>4</v>
      </c>
      <c r="H20" s="3">
        <v>1589.1</v>
      </c>
      <c r="I20" s="3">
        <v>1438.1</v>
      </c>
      <c r="J20" s="29">
        <v>420.4</v>
      </c>
      <c r="K20" s="29">
        <v>55</v>
      </c>
    </row>
    <row r="21" spans="1:11" ht="12.75">
      <c r="A21" s="28">
        <v>5</v>
      </c>
      <c r="B21" s="7" t="s">
        <v>44</v>
      </c>
      <c r="C21" s="2">
        <v>1985</v>
      </c>
      <c r="D21" s="17"/>
      <c r="E21" s="29" t="s">
        <v>92</v>
      </c>
      <c r="F21" s="2">
        <v>2</v>
      </c>
      <c r="G21" s="2">
        <v>3</v>
      </c>
      <c r="H21" s="3">
        <v>949.6</v>
      </c>
      <c r="I21" s="3">
        <v>859.7</v>
      </c>
      <c r="J21" s="29">
        <v>859.7</v>
      </c>
      <c r="K21" s="29">
        <v>32</v>
      </c>
    </row>
    <row r="22" spans="1:11" ht="12.75">
      <c r="A22" s="28">
        <v>6</v>
      </c>
      <c r="B22" s="9" t="s">
        <v>46</v>
      </c>
      <c r="C22" s="16" t="s">
        <v>29</v>
      </c>
      <c r="D22" s="17"/>
      <c r="E22" s="29" t="s">
        <v>90</v>
      </c>
      <c r="F22" s="1">
        <v>2</v>
      </c>
      <c r="G22" s="1">
        <v>3</v>
      </c>
      <c r="H22" s="6">
        <v>596.7</v>
      </c>
      <c r="I22" s="6">
        <v>525.4</v>
      </c>
      <c r="J22" s="29">
        <v>178.4</v>
      </c>
      <c r="K22" s="29">
        <v>24</v>
      </c>
    </row>
    <row r="23" spans="1:11" ht="12.75">
      <c r="A23" s="28">
        <v>7</v>
      </c>
      <c r="B23" s="9" t="s">
        <v>49</v>
      </c>
      <c r="C23" s="16" t="s">
        <v>25</v>
      </c>
      <c r="D23" s="17"/>
      <c r="E23" s="29" t="s">
        <v>90</v>
      </c>
      <c r="F23" s="1">
        <v>2</v>
      </c>
      <c r="G23" s="1">
        <v>1</v>
      </c>
      <c r="H23" s="6">
        <v>357.1</v>
      </c>
      <c r="I23" s="6">
        <v>327.1</v>
      </c>
      <c r="J23" s="29">
        <v>124.9</v>
      </c>
      <c r="K23" s="29">
        <v>21</v>
      </c>
    </row>
    <row r="24" spans="1:11" ht="12.75">
      <c r="A24" s="28">
        <v>8</v>
      </c>
      <c r="B24" s="9" t="s">
        <v>51</v>
      </c>
      <c r="C24" s="16" t="s">
        <v>28</v>
      </c>
      <c r="D24" s="17"/>
      <c r="E24" s="29" t="s">
        <v>90</v>
      </c>
      <c r="F24" s="1">
        <v>2</v>
      </c>
      <c r="G24" s="1">
        <v>3</v>
      </c>
      <c r="H24" s="6">
        <v>584.8</v>
      </c>
      <c r="I24" s="6">
        <v>515.5</v>
      </c>
      <c r="J24" s="29">
        <v>224.7</v>
      </c>
      <c r="K24" s="29">
        <v>19</v>
      </c>
    </row>
    <row r="25" spans="1:11" ht="12.75">
      <c r="A25" s="28">
        <v>9</v>
      </c>
      <c r="B25" s="9" t="s">
        <v>52</v>
      </c>
      <c r="C25" s="16" t="s">
        <v>27</v>
      </c>
      <c r="D25" s="17"/>
      <c r="E25" s="29" t="s">
        <v>90</v>
      </c>
      <c r="F25" s="1">
        <v>2</v>
      </c>
      <c r="G25" s="1">
        <v>3</v>
      </c>
      <c r="H25" s="6">
        <v>603.3</v>
      </c>
      <c r="I25" s="6">
        <v>542.8</v>
      </c>
      <c r="J25" s="29">
        <v>108.6</v>
      </c>
      <c r="K25" s="29">
        <v>29</v>
      </c>
    </row>
    <row r="26" spans="1:11" ht="12.75">
      <c r="A26" s="20"/>
      <c r="B26" s="19" t="s">
        <v>56</v>
      </c>
      <c r="C26" s="20"/>
      <c r="D26" s="18"/>
      <c r="E26" s="18"/>
      <c r="F26" s="20"/>
      <c r="G26" s="20"/>
      <c r="H26" s="30">
        <f>SUM(H27:H33)</f>
        <v>12522.999999999998</v>
      </c>
      <c r="I26" s="30">
        <f>SUM(I27:I33)</f>
        <v>10944.2</v>
      </c>
      <c r="J26" s="31">
        <f>SUM(J27:J33)</f>
        <v>6070.499999999999</v>
      </c>
      <c r="K26" s="31">
        <f>SUM(K27:K33)</f>
        <v>474</v>
      </c>
    </row>
    <row r="27" spans="1:11" ht="12.75">
      <c r="A27" s="28">
        <v>1</v>
      </c>
      <c r="B27" s="7" t="s">
        <v>39</v>
      </c>
      <c r="C27" s="11">
        <v>1958</v>
      </c>
      <c r="D27" s="17"/>
      <c r="E27" s="29" t="s">
        <v>91</v>
      </c>
      <c r="F27" s="11">
        <v>2</v>
      </c>
      <c r="G27" s="11">
        <v>1</v>
      </c>
      <c r="H27" s="10">
        <v>438.3</v>
      </c>
      <c r="I27" s="10">
        <v>397.2</v>
      </c>
      <c r="J27" s="29">
        <v>152.2</v>
      </c>
      <c r="K27" s="29">
        <v>15</v>
      </c>
    </row>
    <row r="28" spans="1:11" ht="12.75">
      <c r="A28" s="28">
        <v>2</v>
      </c>
      <c r="B28" s="8" t="s">
        <v>40</v>
      </c>
      <c r="C28" s="4">
        <v>1989</v>
      </c>
      <c r="D28" s="17"/>
      <c r="E28" s="29" t="s">
        <v>90</v>
      </c>
      <c r="F28" s="4">
        <v>2</v>
      </c>
      <c r="G28" s="4">
        <v>3</v>
      </c>
      <c r="H28" s="3">
        <v>871.8</v>
      </c>
      <c r="I28" s="5">
        <v>765.6</v>
      </c>
      <c r="J28" s="29">
        <v>173</v>
      </c>
      <c r="K28" s="29">
        <v>23</v>
      </c>
    </row>
    <row r="29" spans="1:11" ht="12.75">
      <c r="A29" s="28">
        <v>3</v>
      </c>
      <c r="B29" s="7" t="s">
        <v>45</v>
      </c>
      <c r="C29" s="2">
        <v>1988</v>
      </c>
      <c r="D29" s="17"/>
      <c r="E29" s="29" t="s">
        <v>93</v>
      </c>
      <c r="F29" s="2">
        <v>5</v>
      </c>
      <c r="G29" s="2">
        <v>4</v>
      </c>
      <c r="H29" s="3">
        <v>3486.3</v>
      </c>
      <c r="I29" s="3">
        <v>3026.7</v>
      </c>
      <c r="J29" s="29">
        <v>3026.7</v>
      </c>
      <c r="K29" s="29">
        <v>104</v>
      </c>
    </row>
    <row r="30" spans="1:11" ht="12.75">
      <c r="A30" s="28">
        <v>4</v>
      </c>
      <c r="B30" s="9" t="s">
        <v>47</v>
      </c>
      <c r="C30" s="16" t="s">
        <v>24</v>
      </c>
      <c r="D30" s="17"/>
      <c r="E30" s="29" t="s">
        <v>90</v>
      </c>
      <c r="F30" s="1">
        <v>2</v>
      </c>
      <c r="G30" s="1">
        <v>3</v>
      </c>
      <c r="H30" s="6">
        <v>608.5</v>
      </c>
      <c r="I30" s="6">
        <v>534.7</v>
      </c>
      <c r="J30" s="29">
        <v>257.7</v>
      </c>
      <c r="K30" s="29">
        <v>22</v>
      </c>
    </row>
    <row r="31" spans="1:11" ht="12.75">
      <c r="A31" s="28">
        <v>5</v>
      </c>
      <c r="B31" s="9" t="s">
        <v>48</v>
      </c>
      <c r="C31" s="16" t="s">
        <v>23</v>
      </c>
      <c r="D31" s="17"/>
      <c r="E31" s="29" t="s">
        <v>91</v>
      </c>
      <c r="F31" s="1">
        <v>5</v>
      </c>
      <c r="G31" s="1">
        <v>6</v>
      </c>
      <c r="H31" s="6">
        <v>4810.7</v>
      </c>
      <c r="I31" s="6">
        <v>4188</v>
      </c>
      <c r="J31" s="29">
        <v>1975</v>
      </c>
      <c r="K31" s="29">
        <v>213</v>
      </c>
    </row>
    <row r="32" spans="1:11" ht="12.75">
      <c r="A32" s="28">
        <v>6</v>
      </c>
      <c r="B32" s="9" t="s">
        <v>22</v>
      </c>
      <c r="C32" s="16" t="s">
        <v>26</v>
      </c>
      <c r="D32" s="17"/>
      <c r="E32" s="29" t="s">
        <v>91</v>
      </c>
      <c r="F32" s="1">
        <v>2</v>
      </c>
      <c r="G32" s="1">
        <v>3</v>
      </c>
      <c r="H32" s="6">
        <v>1084.3</v>
      </c>
      <c r="I32" s="6">
        <v>1001.8</v>
      </c>
      <c r="J32" s="29">
        <v>485.9</v>
      </c>
      <c r="K32" s="29">
        <v>40</v>
      </c>
    </row>
    <row r="33" spans="1:11" ht="12.75">
      <c r="A33" s="28">
        <v>7</v>
      </c>
      <c r="B33" s="9" t="s">
        <v>53</v>
      </c>
      <c r="C33" s="16" t="s">
        <v>30</v>
      </c>
      <c r="D33" s="17"/>
      <c r="E33" s="29" t="s">
        <v>91</v>
      </c>
      <c r="F33" s="1">
        <v>3</v>
      </c>
      <c r="G33" s="1">
        <v>1</v>
      </c>
      <c r="H33" s="6">
        <v>1223.1</v>
      </c>
      <c r="I33" s="6">
        <v>1030.2</v>
      </c>
      <c r="J33" s="29">
        <v>0</v>
      </c>
      <c r="K33" s="29">
        <v>57</v>
      </c>
    </row>
    <row r="34" ht="12.75">
      <c r="K34" s="70" t="s">
        <v>100</v>
      </c>
    </row>
  </sheetData>
  <sheetProtection/>
  <mergeCells count="16">
    <mergeCell ref="I1:K1"/>
    <mergeCell ref="A2:K2"/>
    <mergeCell ref="A3:A6"/>
    <mergeCell ref="B3:B6"/>
    <mergeCell ref="C3:D3"/>
    <mergeCell ref="E3:E6"/>
    <mergeCell ref="F3:F6"/>
    <mergeCell ref="G3:G6"/>
    <mergeCell ref="H3:H5"/>
    <mergeCell ref="I3:J3"/>
    <mergeCell ref="A8:B8"/>
    <mergeCell ref="K3:K5"/>
    <mergeCell ref="C4:C6"/>
    <mergeCell ref="D4:D6"/>
    <mergeCell ref="I4:I5"/>
    <mergeCell ref="J4:J5"/>
  </mergeCells>
  <printOptions/>
  <pageMargins left="1.37" right="0.7086614173228347" top="0.4330708661417323" bottom="0.31496062992125984" header="0.31496062992125984" footer="0.2755905511811024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38" sqref="M38"/>
    </sheetView>
  </sheetViews>
  <sheetFormatPr defaultColWidth="9.140625" defaultRowHeight="12.75"/>
  <cols>
    <col min="1" max="1" width="5.00390625" style="21" customWidth="1"/>
    <col min="2" max="2" width="32.28125" style="21" customWidth="1"/>
    <col min="3" max="3" width="14.57421875" style="21" customWidth="1"/>
    <col min="4" max="4" width="11.28125" style="21" customWidth="1"/>
    <col min="5" max="5" width="11.140625" style="21" customWidth="1"/>
    <col min="6" max="6" width="13.00390625" style="21" customWidth="1"/>
    <col min="7" max="8" width="14.57421875" style="21" customWidth="1"/>
    <col min="9" max="9" width="13.00390625" style="21" customWidth="1"/>
    <col min="10" max="10" width="8.421875" style="21" customWidth="1"/>
    <col min="11" max="11" width="7.57421875" style="21" customWidth="1"/>
    <col min="12" max="12" width="9.28125" style="21" customWidth="1"/>
    <col min="13" max="13" width="10.57421875" style="21" customWidth="1"/>
    <col min="14" max="14" width="6.00390625" style="21" customWidth="1"/>
    <col min="15" max="15" width="6.140625" style="21" customWidth="1"/>
    <col min="16" max="16" width="6.28125" style="21" customWidth="1"/>
    <col min="17" max="17" width="9.28125" style="21" customWidth="1"/>
    <col min="18" max="18" width="10.28125" style="21" customWidth="1"/>
    <col min="19" max="19" width="9.57421875" style="21" customWidth="1"/>
    <col min="20" max="20" width="9.28125" style="21" bestFit="1" customWidth="1"/>
    <col min="21" max="21" width="11.57421875" style="21" bestFit="1" customWidth="1"/>
    <col min="22" max="16384" width="9.140625" style="21" customWidth="1"/>
  </cols>
  <sheetData>
    <row r="1" spans="16:19" ht="90.75" customHeight="1">
      <c r="P1" s="22"/>
      <c r="Q1" s="66" t="s">
        <v>99</v>
      </c>
      <c r="R1" s="66"/>
      <c r="S1" s="66"/>
    </row>
    <row r="2" spans="1:20" ht="53.25" customHeight="1">
      <c r="A2" s="60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3"/>
    </row>
    <row r="3" spans="1:20" ht="15" customHeight="1">
      <c r="A3" s="64" t="s">
        <v>75</v>
      </c>
      <c r="B3" s="64" t="s">
        <v>57</v>
      </c>
      <c r="C3" s="64" t="s">
        <v>76</v>
      </c>
      <c r="D3" s="67" t="s">
        <v>77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24"/>
    </row>
    <row r="4" spans="1:20" ht="15" customHeight="1">
      <c r="A4" s="64"/>
      <c r="B4" s="64"/>
      <c r="C4" s="64"/>
      <c r="D4" s="68" t="s">
        <v>33</v>
      </c>
      <c r="E4" s="68"/>
      <c r="F4" s="68"/>
      <c r="G4" s="68"/>
      <c r="H4" s="68"/>
      <c r="I4" s="68"/>
      <c r="J4" s="64" t="s">
        <v>78</v>
      </c>
      <c r="K4" s="64"/>
      <c r="L4" s="64" t="s">
        <v>79</v>
      </c>
      <c r="M4" s="64"/>
      <c r="N4" s="64" t="s">
        <v>80</v>
      </c>
      <c r="O4" s="64"/>
      <c r="P4" s="64" t="s">
        <v>81</v>
      </c>
      <c r="Q4" s="64"/>
      <c r="R4" s="64" t="s">
        <v>82</v>
      </c>
      <c r="S4" s="64"/>
      <c r="T4" s="24"/>
    </row>
    <row r="5" spans="1:20" ht="62.25" customHeight="1">
      <c r="A5" s="64"/>
      <c r="B5" s="64"/>
      <c r="C5" s="64"/>
      <c r="D5" s="25" t="s">
        <v>32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87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24"/>
    </row>
    <row r="6" spans="1:20" ht="15">
      <c r="A6" s="64"/>
      <c r="B6" s="64"/>
      <c r="C6" s="26" t="s">
        <v>71</v>
      </c>
      <c r="D6" s="26" t="s">
        <v>71</v>
      </c>
      <c r="E6" s="26" t="s">
        <v>71</v>
      </c>
      <c r="F6" s="26" t="s">
        <v>71</v>
      </c>
      <c r="G6" s="26" t="s">
        <v>71</v>
      </c>
      <c r="H6" s="26" t="s">
        <v>71</v>
      </c>
      <c r="I6" s="26" t="s">
        <v>71</v>
      </c>
      <c r="J6" s="26" t="s">
        <v>83</v>
      </c>
      <c r="K6" s="26" t="s">
        <v>71</v>
      </c>
      <c r="L6" s="26" t="s">
        <v>84</v>
      </c>
      <c r="M6" s="26" t="s">
        <v>71</v>
      </c>
      <c r="N6" s="26" t="s">
        <v>84</v>
      </c>
      <c r="O6" s="26" t="s">
        <v>71</v>
      </c>
      <c r="P6" s="26" t="s">
        <v>84</v>
      </c>
      <c r="Q6" s="26" t="s">
        <v>71</v>
      </c>
      <c r="R6" s="26" t="s">
        <v>85</v>
      </c>
      <c r="S6" s="26" t="s">
        <v>71</v>
      </c>
      <c r="T6" s="24"/>
    </row>
    <row r="7" spans="1:20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4"/>
    </row>
    <row r="8" spans="1:19" ht="24.75" customHeight="1">
      <c r="A8" s="65" t="s">
        <v>86</v>
      </c>
      <c r="B8" s="65"/>
      <c r="C8" s="42">
        <f>SUM(C26,C16,C9)</f>
        <v>28808945.800000004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5">
      <c r="A9" s="18"/>
      <c r="B9" s="19" t="s">
        <v>54</v>
      </c>
      <c r="C9" s="43">
        <f>SUM(C10:C15)</f>
        <v>7574978.6</v>
      </c>
      <c r="D9" s="43"/>
      <c r="E9" s="43"/>
      <c r="F9" s="43"/>
      <c r="G9" s="43"/>
      <c r="H9" s="43"/>
      <c r="I9" s="43">
        <f>SUM(I10:I11)</f>
        <v>1447885</v>
      </c>
      <c r="J9" s="43"/>
      <c r="K9" s="43"/>
      <c r="L9" s="43">
        <f>SUM(L10:L11)</f>
        <v>421.5</v>
      </c>
      <c r="M9" s="43">
        <f>SUM(M10:M11)</f>
        <v>2005009</v>
      </c>
      <c r="N9" s="44"/>
      <c r="O9" s="44"/>
      <c r="P9" s="44"/>
      <c r="Q9" s="44"/>
      <c r="R9" s="44"/>
      <c r="S9" s="45"/>
    </row>
    <row r="10" spans="1:19" ht="15">
      <c r="A10" s="28">
        <v>1</v>
      </c>
      <c r="B10" s="8" t="s">
        <v>50</v>
      </c>
      <c r="C10" s="46">
        <f aca="true" t="shared" si="0" ref="C10:C15">SUM(D10:I10,K10,M10,O10,Q10,S10)</f>
        <v>2742546</v>
      </c>
      <c r="D10" s="47"/>
      <c r="E10" s="47"/>
      <c r="F10" s="47"/>
      <c r="G10" s="47"/>
      <c r="H10" s="47"/>
      <c r="I10" s="47">
        <v>737537</v>
      </c>
      <c r="J10" s="48"/>
      <c r="K10" s="48"/>
      <c r="L10" s="48">
        <v>421.5</v>
      </c>
      <c r="M10" s="47">
        <v>2005009</v>
      </c>
      <c r="N10" s="48"/>
      <c r="O10" s="46"/>
      <c r="P10" s="46"/>
      <c r="Q10" s="46"/>
      <c r="R10" s="46"/>
      <c r="S10" s="46"/>
    </row>
    <row r="11" spans="1:19" ht="15">
      <c r="A11" s="28">
        <v>2</v>
      </c>
      <c r="B11" s="8" t="s">
        <v>89</v>
      </c>
      <c r="C11" s="46">
        <f t="shared" si="0"/>
        <v>710348</v>
      </c>
      <c r="D11" s="49"/>
      <c r="E11" s="49"/>
      <c r="F11" s="49"/>
      <c r="G11" s="49"/>
      <c r="H11" s="49"/>
      <c r="I11" s="50">
        <v>710348</v>
      </c>
      <c r="J11" s="48"/>
      <c r="K11" s="48"/>
      <c r="L11" s="48"/>
      <c r="M11" s="49"/>
      <c r="N11" s="48"/>
      <c r="O11" s="46"/>
      <c r="P11" s="46"/>
      <c r="Q11" s="46"/>
      <c r="R11" s="46"/>
      <c r="S11" s="46"/>
    </row>
    <row r="12" spans="1:19" ht="13.5" customHeight="1">
      <c r="A12" s="28">
        <v>3</v>
      </c>
      <c r="B12" s="7" t="s">
        <v>98</v>
      </c>
      <c r="C12" s="36">
        <f t="shared" si="0"/>
        <v>749596.8</v>
      </c>
      <c r="D12" s="51"/>
      <c r="E12" s="51">
        <v>749596.8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5">
      <c r="A13" s="28">
        <v>4</v>
      </c>
      <c r="B13" s="7" t="s">
        <v>38</v>
      </c>
      <c r="C13" s="36">
        <f t="shared" si="0"/>
        <v>570351</v>
      </c>
      <c r="D13" s="52"/>
      <c r="E13" s="36">
        <v>570351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51"/>
      <c r="S13" s="51"/>
    </row>
    <row r="14" spans="1:19" ht="15">
      <c r="A14" s="28">
        <v>5</v>
      </c>
      <c r="B14" s="7" t="s">
        <v>97</v>
      </c>
      <c r="C14" s="36">
        <f t="shared" si="0"/>
        <v>730110</v>
      </c>
      <c r="D14" s="51"/>
      <c r="E14" s="51">
        <v>730110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38" customFormat="1" ht="15">
      <c r="A15" s="28">
        <v>6</v>
      </c>
      <c r="B15" s="37" t="s">
        <v>96</v>
      </c>
      <c r="C15" s="36">
        <f t="shared" si="0"/>
        <v>2072026.8</v>
      </c>
      <c r="D15" s="53"/>
      <c r="E15" s="53"/>
      <c r="F15" s="53"/>
      <c r="G15" s="53"/>
      <c r="H15" s="53"/>
      <c r="I15" s="57">
        <v>853702</v>
      </c>
      <c r="J15" s="53"/>
      <c r="K15" s="53"/>
      <c r="L15" s="53"/>
      <c r="M15" s="53"/>
      <c r="N15" s="53"/>
      <c r="O15" s="53"/>
      <c r="P15" s="53"/>
      <c r="Q15" s="53"/>
      <c r="R15" s="53">
        <v>12.5</v>
      </c>
      <c r="S15" s="53">
        <v>1218324.8</v>
      </c>
    </row>
    <row r="16" spans="1:19" ht="15">
      <c r="A16" s="20"/>
      <c r="B16" s="19" t="s">
        <v>55</v>
      </c>
      <c r="C16" s="54">
        <f>SUM(C17:C25)</f>
        <v>10750132.500000002</v>
      </c>
      <c r="D16" s="54">
        <f>SUM(D17:D25)</f>
        <v>667634.9</v>
      </c>
      <c r="E16" s="54">
        <f>SUM(E17:E25)</f>
        <v>1860310.2</v>
      </c>
      <c r="F16" s="54"/>
      <c r="G16" s="54"/>
      <c r="H16" s="54"/>
      <c r="I16" s="54">
        <f>SUM(I17:I25)</f>
        <v>1438523.8</v>
      </c>
      <c r="J16" s="54"/>
      <c r="K16" s="54"/>
      <c r="L16" s="54">
        <f>SUM(L17:L25)</f>
        <v>1139.9</v>
      </c>
      <c r="M16" s="54">
        <f>SUM(M17:M25)</f>
        <v>6783663.6</v>
      </c>
      <c r="N16" s="44"/>
      <c r="O16" s="44"/>
      <c r="P16" s="44"/>
      <c r="Q16" s="44"/>
      <c r="R16" s="44"/>
      <c r="S16" s="44"/>
    </row>
    <row r="17" spans="1:19" ht="16.5" customHeight="1">
      <c r="A17" s="28">
        <v>1</v>
      </c>
      <c r="B17" s="8" t="s">
        <v>38</v>
      </c>
      <c r="C17" s="46">
        <f aca="true" t="shared" si="1" ref="C17:C25">SUM(D17:I17,K17,M17,O17,Q17,S17)</f>
        <v>163841.9</v>
      </c>
      <c r="D17" s="47">
        <v>163841.9</v>
      </c>
      <c r="E17" s="47"/>
      <c r="F17" s="55"/>
      <c r="G17" s="47"/>
      <c r="H17" s="47"/>
      <c r="I17" s="47"/>
      <c r="J17" s="48"/>
      <c r="K17" s="48"/>
      <c r="L17" s="48"/>
      <c r="M17" s="55"/>
      <c r="N17" s="46"/>
      <c r="O17" s="46"/>
      <c r="P17" s="46"/>
      <c r="Q17" s="46"/>
      <c r="R17" s="46"/>
      <c r="S17" s="46"/>
    </row>
    <row r="18" spans="1:19" ht="18" customHeight="1">
      <c r="A18" s="28">
        <v>2</v>
      </c>
      <c r="B18" s="8" t="s">
        <v>42</v>
      </c>
      <c r="C18" s="46">
        <f t="shared" si="1"/>
        <v>288301.4</v>
      </c>
      <c r="D18" s="47">
        <v>288301.4</v>
      </c>
      <c r="E18" s="47"/>
      <c r="F18" s="55"/>
      <c r="G18" s="47"/>
      <c r="H18" s="47"/>
      <c r="I18" s="47"/>
      <c r="J18" s="48"/>
      <c r="K18" s="48"/>
      <c r="L18" s="48"/>
      <c r="M18" s="47"/>
      <c r="N18" s="46"/>
      <c r="O18" s="46"/>
      <c r="P18" s="46"/>
      <c r="Q18" s="46"/>
      <c r="R18" s="46"/>
      <c r="S18" s="46"/>
    </row>
    <row r="19" spans="1:19" ht="17.25" customHeight="1">
      <c r="A19" s="28">
        <v>3</v>
      </c>
      <c r="B19" s="8" t="s">
        <v>43</v>
      </c>
      <c r="C19" s="46">
        <f t="shared" si="1"/>
        <v>672204.8</v>
      </c>
      <c r="D19" s="55"/>
      <c r="E19" s="55">
        <v>672204.8</v>
      </c>
      <c r="F19" s="55"/>
      <c r="G19" s="47"/>
      <c r="H19" s="55"/>
      <c r="I19" s="55"/>
      <c r="J19" s="48"/>
      <c r="K19" s="48"/>
      <c r="L19" s="48"/>
      <c r="M19" s="47"/>
      <c r="N19" s="46"/>
      <c r="O19" s="46"/>
      <c r="P19" s="46"/>
      <c r="Q19" s="46"/>
      <c r="R19" s="46"/>
      <c r="S19" s="46"/>
    </row>
    <row r="20" spans="1:19" ht="16.5" customHeight="1">
      <c r="A20" s="28">
        <v>4</v>
      </c>
      <c r="B20" s="8" t="s">
        <v>41</v>
      </c>
      <c r="C20" s="46">
        <f t="shared" si="1"/>
        <v>5526618.3</v>
      </c>
      <c r="D20" s="55"/>
      <c r="E20" s="55"/>
      <c r="F20" s="55"/>
      <c r="G20" s="47"/>
      <c r="H20" s="55"/>
      <c r="I20" s="55"/>
      <c r="J20" s="48"/>
      <c r="K20" s="48"/>
      <c r="L20" s="48">
        <v>889.9</v>
      </c>
      <c r="M20" s="46">
        <v>5526618.3</v>
      </c>
      <c r="N20" s="46"/>
      <c r="O20" s="46"/>
      <c r="P20" s="46"/>
      <c r="Q20" s="46"/>
      <c r="R20" s="46"/>
      <c r="S20" s="46"/>
    </row>
    <row r="21" spans="1:19" ht="15">
      <c r="A21" s="28">
        <v>5</v>
      </c>
      <c r="B21" s="8" t="s">
        <v>44</v>
      </c>
      <c r="C21" s="46">
        <f t="shared" si="1"/>
        <v>1188105.4</v>
      </c>
      <c r="D21" s="47"/>
      <c r="E21" s="47">
        <v>1188105.4</v>
      </c>
      <c r="F21" s="47"/>
      <c r="G21" s="47"/>
      <c r="H21" s="47"/>
      <c r="I21" s="47"/>
      <c r="J21" s="48"/>
      <c r="K21" s="48"/>
      <c r="L21" s="48"/>
      <c r="M21" s="55"/>
      <c r="N21" s="46"/>
      <c r="O21" s="46"/>
      <c r="P21" s="46"/>
      <c r="Q21" s="46"/>
      <c r="R21" s="46"/>
      <c r="S21" s="46"/>
    </row>
    <row r="22" spans="1:19" ht="15">
      <c r="A22" s="28">
        <v>6</v>
      </c>
      <c r="B22" s="8" t="s">
        <v>46</v>
      </c>
      <c r="C22" s="46">
        <f t="shared" si="1"/>
        <v>726102.8</v>
      </c>
      <c r="D22" s="47"/>
      <c r="E22" s="47"/>
      <c r="F22" s="47"/>
      <c r="G22" s="47"/>
      <c r="H22" s="47"/>
      <c r="I22" s="47">
        <v>726102.8</v>
      </c>
      <c r="J22" s="48"/>
      <c r="K22" s="48"/>
      <c r="L22" s="48"/>
      <c r="M22" s="47"/>
      <c r="N22" s="46"/>
      <c r="O22" s="46"/>
      <c r="P22" s="46"/>
      <c r="Q22" s="46"/>
      <c r="R22" s="46"/>
      <c r="S22" s="46"/>
    </row>
    <row r="23" spans="1:19" ht="15">
      <c r="A23" s="28">
        <v>7</v>
      </c>
      <c r="B23" s="8" t="s">
        <v>49</v>
      </c>
      <c r="C23" s="46">
        <f t="shared" si="1"/>
        <v>1257045.3</v>
      </c>
      <c r="D23" s="47"/>
      <c r="E23" s="47"/>
      <c r="F23" s="47"/>
      <c r="G23" s="47"/>
      <c r="H23" s="47"/>
      <c r="I23" s="47"/>
      <c r="J23" s="48"/>
      <c r="K23" s="48"/>
      <c r="L23" s="48">
        <v>250</v>
      </c>
      <c r="M23" s="47">
        <v>1257045.3</v>
      </c>
      <c r="N23" s="46"/>
      <c r="O23" s="46"/>
      <c r="P23" s="46"/>
      <c r="Q23" s="46"/>
      <c r="R23" s="46"/>
      <c r="S23" s="46"/>
    </row>
    <row r="24" spans="1:19" ht="15">
      <c r="A24" s="28">
        <v>8</v>
      </c>
      <c r="B24" s="8" t="s">
        <v>51</v>
      </c>
      <c r="C24" s="46">
        <f t="shared" si="1"/>
        <v>712421</v>
      </c>
      <c r="D24" s="47"/>
      <c r="E24" s="47"/>
      <c r="F24" s="47"/>
      <c r="G24" s="47"/>
      <c r="H24" s="47"/>
      <c r="I24" s="47">
        <v>712421</v>
      </c>
      <c r="J24" s="48"/>
      <c r="K24" s="48"/>
      <c r="L24" s="48"/>
      <c r="M24" s="47"/>
      <c r="N24" s="46"/>
      <c r="O24" s="46"/>
      <c r="P24" s="46"/>
      <c r="Q24" s="46"/>
      <c r="R24" s="46"/>
      <c r="S24" s="46"/>
    </row>
    <row r="25" spans="1:19" ht="15">
      <c r="A25" s="28">
        <v>9</v>
      </c>
      <c r="B25" s="8" t="s">
        <v>52</v>
      </c>
      <c r="C25" s="46">
        <f t="shared" si="1"/>
        <v>215491.6</v>
      </c>
      <c r="D25" s="47">
        <v>215491.6</v>
      </c>
      <c r="E25" s="47"/>
      <c r="F25" s="47"/>
      <c r="G25" s="47"/>
      <c r="H25" s="47"/>
      <c r="I25" s="47"/>
      <c r="J25" s="48"/>
      <c r="K25" s="48"/>
      <c r="L25" s="48"/>
      <c r="M25" s="47"/>
      <c r="N25" s="46"/>
      <c r="O25" s="46"/>
      <c r="P25" s="46"/>
      <c r="Q25" s="46"/>
      <c r="R25" s="46"/>
      <c r="S25" s="46"/>
    </row>
    <row r="26" spans="1:19" ht="15">
      <c r="A26" s="20"/>
      <c r="B26" s="19" t="s">
        <v>56</v>
      </c>
      <c r="C26" s="54">
        <f>SUM(C27:C33)</f>
        <v>10483834.700000001</v>
      </c>
      <c r="D26" s="54">
        <f aca="true" t="shared" si="2" ref="D26:M26">SUM(D27:D33)</f>
        <v>2864235.9</v>
      </c>
      <c r="E26" s="54">
        <f t="shared" si="2"/>
        <v>1606989.6</v>
      </c>
      <c r="F26" s="54"/>
      <c r="G26" s="54"/>
      <c r="H26" s="54">
        <f t="shared" si="2"/>
        <v>1423736.4</v>
      </c>
      <c r="I26" s="54">
        <f t="shared" si="2"/>
        <v>738955.4</v>
      </c>
      <c r="J26" s="54"/>
      <c r="K26" s="54"/>
      <c r="L26" s="54">
        <f t="shared" si="2"/>
        <v>759.9</v>
      </c>
      <c r="M26" s="54">
        <f t="shared" si="2"/>
        <v>3849917.4</v>
      </c>
      <c r="N26" s="44"/>
      <c r="O26" s="44"/>
      <c r="P26" s="44"/>
      <c r="Q26" s="44"/>
      <c r="R26" s="44"/>
      <c r="S26" s="44"/>
    </row>
    <row r="27" spans="1:19" ht="15">
      <c r="A27" s="28">
        <v>1</v>
      </c>
      <c r="B27" s="8" t="s">
        <v>39</v>
      </c>
      <c r="C27" s="46">
        <f aca="true" t="shared" si="3" ref="C27:C33">SUM(D27:I27,K27,M27,O27,Q27,S27)</f>
        <v>548930.4</v>
      </c>
      <c r="D27" s="55"/>
      <c r="E27" s="55">
        <v>548930.4</v>
      </c>
      <c r="F27" s="55"/>
      <c r="G27" s="55"/>
      <c r="H27" s="55"/>
      <c r="I27" s="55"/>
      <c r="J27" s="48"/>
      <c r="K27" s="48"/>
      <c r="L27" s="48"/>
      <c r="M27" s="55"/>
      <c r="N27" s="46"/>
      <c r="O27" s="46"/>
      <c r="P27" s="46"/>
      <c r="Q27" s="46"/>
      <c r="R27" s="46"/>
      <c r="S27" s="46"/>
    </row>
    <row r="28" spans="1:19" ht="15">
      <c r="A28" s="28">
        <v>2</v>
      </c>
      <c r="B28" s="8" t="s">
        <v>40</v>
      </c>
      <c r="C28" s="46">
        <f t="shared" si="3"/>
        <v>1058059.2</v>
      </c>
      <c r="D28" s="47"/>
      <c r="E28" s="47">
        <v>1058059.2</v>
      </c>
      <c r="F28" s="55"/>
      <c r="G28" s="47"/>
      <c r="H28" s="47"/>
      <c r="I28" s="47"/>
      <c r="J28" s="48"/>
      <c r="K28" s="48"/>
      <c r="L28" s="48"/>
      <c r="M28" s="47"/>
      <c r="N28" s="46"/>
      <c r="O28" s="46"/>
      <c r="P28" s="46"/>
      <c r="Q28" s="46"/>
      <c r="R28" s="46"/>
      <c r="S28" s="46"/>
    </row>
    <row r="29" spans="1:19" ht="15">
      <c r="A29" s="28">
        <v>3</v>
      </c>
      <c r="B29" s="8" t="s">
        <v>45</v>
      </c>
      <c r="C29" s="46">
        <f t="shared" si="3"/>
        <v>1201599.9</v>
      </c>
      <c r="D29" s="55">
        <v>1201599.9</v>
      </c>
      <c r="E29" s="55"/>
      <c r="F29" s="55"/>
      <c r="G29" s="55"/>
      <c r="H29" s="55"/>
      <c r="I29" s="47"/>
      <c r="J29" s="48"/>
      <c r="K29" s="48"/>
      <c r="L29" s="48"/>
      <c r="M29" s="55"/>
      <c r="N29" s="46"/>
      <c r="O29" s="46"/>
      <c r="P29" s="46"/>
      <c r="Q29" s="46"/>
      <c r="R29" s="46"/>
      <c r="S29" s="46"/>
    </row>
    <row r="30" spans="1:19" ht="15">
      <c r="A30" s="28">
        <v>4</v>
      </c>
      <c r="B30" s="8" t="s">
        <v>47</v>
      </c>
      <c r="C30" s="46">
        <f t="shared" si="3"/>
        <v>738955.4</v>
      </c>
      <c r="D30" s="47"/>
      <c r="E30" s="47"/>
      <c r="F30" s="47"/>
      <c r="G30" s="47"/>
      <c r="H30" s="47"/>
      <c r="I30" s="47">
        <v>738955.4</v>
      </c>
      <c r="J30" s="48"/>
      <c r="K30" s="48"/>
      <c r="L30" s="48"/>
      <c r="M30" s="47"/>
      <c r="N30" s="46"/>
      <c r="O30" s="46"/>
      <c r="P30" s="46"/>
      <c r="Q30" s="46"/>
      <c r="R30" s="46"/>
      <c r="S30" s="46"/>
    </row>
    <row r="31" spans="1:19" ht="15">
      <c r="A31" s="28">
        <v>5</v>
      </c>
      <c r="B31" s="8" t="s">
        <v>48</v>
      </c>
      <c r="C31" s="46">
        <f t="shared" si="3"/>
        <v>1662636</v>
      </c>
      <c r="D31" s="47">
        <v>1662636</v>
      </c>
      <c r="E31" s="47"/>
      <c r="F31" s="47"/>
      <c r="G31" s="47"/>
      <c r="H31" s="47"/>
      <c r="I31" s="47"/>
      <c r="J31" s="48"/>
      <c r="K31" s="48"/>
      <c r="L31" s="48"/>
      <c r="M31" s="47"/>
      <c r="N31" s="46"/>
      <c r="O31" s="46"/>
      <c r="P31" s="46"/>
      <c r="Q31" s="46"/>
      <c r="R31" s="46"/>
      <c r="S31" s="46"/>
    </row>
    <row r="32" spans="1:19" ht="15">
      <c r="A32" s="28">
        <v>6</v>
      </c>
      <c r="B32" s="8" t="s">
        <v>22</v>
      </c>
      <c r="C32" s="46">
        <f t="shared" si="3"/>
        <v>3849917.4</v>
      </c>
      <c r="D32" s="47"/>
      <c r="E32" s="47"/>
      <c r="F32" s="47"/>
      <c r="G32" s="47"/>
      <c r="H32" s="47"/>
      <c r="I32" s="47"/>
      <c r="J32" s="48"/>
      <c r="K32" s="48"/>
      <c r="L32" s="48">
        <v>759.9</v>
      </c>
      <c r="M32" s="47">
        <v>3849917.4</v>
      </c>
      <c r="N32" s="46"/>
      <c r="O32" s="46"/>
      <c r="P32" s="46"/>
      <c r="Q32" s="46"/>
      <c r="R32" s="46"/>
      <c r="S32" s="46"/>
    </row>
    <row r="33" spans="1:19" ht="15">
      <c r="A33" s="28">
        <v>7</v>
      </c>
      <c r="B33" s="8" t="s">
        <v>53</v>
      </c>
      <c r="C33" s="46">
        <f t="shared" si="3"/>
        <v>1423736.4</v>
      </c>
      <c r="D33" s="47"/>
      <c r="E33" s="47"/>
      <c r="F33" s="47"/>
      <c r="G33" s="47"/>
      <c r="H33" s="47">
        <v>1423736.4</v>
      </c>
      <c r="I33" s="47"/>
      <c r="J33" s="48"/>
      <c r="K33" s="48"/>
      <c r="L33" s="48"/>
      <c r="M33" s="47"/>
      <c r="N33" s="46"/>
      <c r="O33" s="46"/>
      <c r="P33" s="46"/>
      <c r="Q33" s="46"/>
      <c r="R33" s="46"/>
      <c r="S33" s="46"/>
    </row>
    <row r="34" spans="3:19" ht="1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 t="s">
        <v>100</v>
      </c>
    </row>
    <row r="35" spans="3:19" ht="15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13">
    <mergeCell ref="J4:K5"/>
    <mergeCell ref="L4:M5"/>
    <mergeCell ref="N4:O5"/>
    <mergeCell ref="P4:Q5"/>
    <mergeCell ref="R4:S5"/>
    <mergeCell ref="A8:B8"/>
    <mergeCell ref="Q1:S1"/>
    <mergeCell ref="A2:S2"/>
    <mergeCell ref="A3:A6"/>
    <mergeCell ref="B3:B6"/>
    <mergeCell ref="C3:C5"/>
    <mergeCell ref="D3:S3"/>
    <mergeCell ref="D4:I4"/>
  </mergeCells>
  <printOptions/>
  <pageMargins left="0.7086614173228347" right="0.25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2018-02-21T07:53:57Z</cp:lastPrinted>
  <dcterms:created xsi:type="dcterms:W3CDTF">2013-05-14T07:08:07Z</dcterms:created>
  <dcterms:modified xsi:type="dcterms:W3CDTF">2018-02-21T07:56:16Z</dcterms:modified>
  <cp:category/>
  <cp:version/>
  <cp:contentType/>
  <cp:contentStatus/>
</cp:coreProperties>
</file>