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835" firstSheet="9" activeTab="10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еречень" sheetId="10" r:id="rId10"/>
    <sheet name="реестр" sheetId="11" r:id="rId11"/>
    <sheet name="Лист1" sheetId="12" r:id="rId12"/>
  </sheets>
  <externalReferences>
    <externalReference r:id="rId15"/>
    <externalReference r:id="rId16"/>
  </externalReferences>
  <definedNames>
    <definedName name="_xlnm._FilterDatabase" localSheetId="10" hidden="1">'реестр'!$A$8:$N$19</definedName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4">#REF!</definedName>
    <definedName name="MKDA1">#REF!</definedName>
    <definedName name="MKDA2" localSheetId="10">#REF!</definedName>
    <definedName name="MKDA2">#REF!</definedName>
    <definedName name="MKDA3" localSheetId="10">#REF!</definedName>
    <definedName name="MKDA3">#REF!</definedName>
    <definedName name="MKDA4" localSheetId="10">#REF!</definedName>
    <definedName name="MKDA4">#REF!</definedName>
    <definedName name="MKDA5" localSheetId="10">#REF!</definedName>
    <definedName name="MKDA5">#REF!</definedName>
    <definedName name="MKDA6" localSheetId="10">#REF!</definedName>
    <definedName name="MKDA6">#REF!</definedName>
    <definedName name="MKDB1" localSheetId="10">#REF!</definedName>
    <definedName name="MKDB1">#REF!</definedName>
    <definedName name="MKDB2">#REF!</definedName>
    <definedName name="MKDB3" localSheetId="10">#REF!</definedName>
    <definedName name="MKDB3">#REF!</definedName>
    <definedName name="MKDB4" localSheetId="10">#REF!</definedName>
    <definedName name="MKDB4">#REF!</definedName>
    <definedName name="MKDC1">#REF!</definedName>
    <definedName name="MKDC2">#REF!</definedName>
    <definedName name="MKDC3" localSheetId="10">#REF!</definedName>
    <definedName name="MKDC3">#REF!</definedName>
    <definedName name="MKDC4" localSheetId="10">#REF!</definedName>
    <definedName name="MKDC4">#REF!</definedName>
    <definedName name="MKDC5" localSheetId="10">#REF!</definedName>
    <definedName name="MKDC5">#REF!</definedName>
    <definedName name="MKDC6">#REF!</definedName>
    <definedName name="MKDC7">#REF!</definedName>
    <definedName name="MKDOG1O010T" localSheetId="10">#REF!</definedName>
    <definedName name="MKDOG1O010T">#REF!</definedName>
    <definedName name="MKDOG1O010Y" localSheetId="10">#REF!</definedName>
    <definedName name="MKDOG1O010Y">#REF!</definedName>
    <definedName name="MKDOG1O01E01" localSheetId="10">#REF!</definedName>
    <definedName name="MKDOG1O01E01">#REF!</definedName>
    <definedName name="MKDOG1O01E02" localSheetId="10">#REF!</definedName>
    <definedName name="MKDOG1O01E02">#REF!</definedName>
    <definedName name="MKDOG1O01E03" localSheetId="10">#REF!</definedName>
    <definedName name="MKDOG1O01E03">#REF!</definedName>
    <definedName name="MKDOG1O01E04" localSheetId="10">#REF!</definedName>
    <definedName name="MKDOG1O01E04">#REF!</definedName>
    <definedName name="MKDOG1O01E05" localSheetId="10">#REF!</definedName>
    <definedName name="MKDOG1O01E05">#REF!</definedName>
    <definedName name="MKDOG1O01E14" localSheetId="10">#REF!</definedName>
    <definedName name="MKDOG1O01E14">#REF!</definedName>
    <definedName name="MKDOG1O01E15" localSheetId="10">#REF!</definedName>
    <definedName name="MKDOG1O01E15">#REF!</definedName>
    <definedName name="MKDOG1O01E16" localSheetId="10">#REF!</definedName>
    <definedName name="MKDOG1O01E16">#REF!</definedName>
    <definedName name="MKDOG1O01E17" localSheetId="10">#REF!</definedName>
    <definedName name="MKDOG1O01E17">#REF!</definedName>
    <definedName name="MKDOG1O01E19" localSheetId="10">#REF!</definedName>
    <definedName name="MKDOG1O01E19">#REF!</definedName>
    <definedName name="MKDOG1O020T" localSheetId="10">#REF!</definedName>
    <definedName name="MKDOG1O020T">#REF!</definedName>
    <definedName name="MKDOG1O020Y" localSheetId="10">#REF!</definedName>
    <definedName name="MKDOG1O020Y">#REF!</definedName>
    <definedName name="MKDOG1O02E11" localSheetId="10">#REF!</definedName>
    <definedName name="MKDOG1O02E11">#REF!</definedName>
    <definedName name="MKDOG1O030T" localSheetId="10">#REF!</definedName>
    <definedName name="MKDOG1O030T">#REF!</definedName>
    <definedName name="MKDOG1O030Y" localSheetId="10">#REF!</definedName>
    <definedName name="MKDOG1O030Y">#REF!</definedName>
    <definedName name="MKDOG1O03E01">#REF!</definedName>
    <definedName name="MKDOG1O040T" localSheetId="10">#REF!</definedName>
    <definedName name="MKDOG1O040T">#REF!</definedName>
    <definedName name="MKDOG1O040Y" localSheetId="10">#REF!</definedName>
    <definedName name="MKDOG1O040Y">#REF!</definedName>
    <definedName name="MKDOG1O050T" localSheetId="10">#REF!</definedName>
    <definedName name="MKDOG1O050T">#REF!</definedName>
    <definedName name="MKDOG1O050Y" localSheetId="10">#REF!</definedName>
    <definedName name="MKDOG1O050Y">#REF!</definedName>
    <definedName name="MKDOG1O05E09" localSheetId="10">#REF!</definedName>
    <definedName name="MKDOG1O05E09">#REF!</definedName>
    <definedName name="MKDOG1O060T" localSheetId="10">#REF!</definedName>
    <definedName name="MKDOG1O060T">#REF!</definedName>
    <definedName name="MKDOG1O060Y" localSheetId="10">#REF!</definedName>
    <definedName name="MKDOG1O060Y">#REF!</definedName>
    <definedName name="MKDOG1O110Y" localSheetId="10">#REF!</definedName>
    <definedName name="MKDOG1O110Y">#REF!</definedName>
    <definedName name="MKDOG2O010T" localSheetId="10">#REF!</definedName>
    <definedName name="MKDOG2O010T">#REF!</definedName>
    <definedName name="MKDOG2O010Y" localSheetId="10">#REF!</definedName>
    <definedName name="MKDOG2O010Y">#REF!</definedName>
    <definedName name="MKDOG2O020T" localSheetId="10">#REF!</definedName>
    <definedName name="MKDOG2O020T">#REF!</definedName>
    <definedName name="MKDOG2O020Y" localSheetId="10">#REF!</definedName>
    <definedName name="MKDOG2O020Y">#REF!</definedName>
    <definedName name="MKDOG3O020T" localSheetId="10">#REF!</definedName>
    <definedName name="MKDOG3O020T">#REF!</definedName>
    <definedName name="MKDOG3O020Y" localSheetId="10">#REF!</definedName>
    <definedName name="MKDOG3O020Y">#REF!</definedName>
    <definedName name="MKDOG4O030Y" localSheetId="10">#REF!</definedName>
    <definedName name="MKDOG4O030Y">#REF!</definedName>
    <definedName name="MKDOG5O010Y" localSheetId="10">#REF!</definedName>
    <definedName name="MKDOG5O010Y">#REF!</definedName>
    <definedName name="MKDOG5O01Е04">#REF!</definedName>
    <definedName name="_xlnm.Print_Titles" localSheetId="10">'реестр'!$5:$8</definedName>
    <definedName name="МКD2">#REF!</definedName>
    <definedName name="_xlnm.Print_Area" localSheetId="10">'реестр'!$A$2:$N$76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<sst xmlns="http://schemas.openxmlformats.org/spreadsheetml/2006/main" count="440" uniqueCount="171">
  <si>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</si>
  <si>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</si>
  <si>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</si>
  <si>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</si>
  <si>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</si>
  <si>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</si>
  <si>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</si>
  <si>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</si>
  <si>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лифтовое оборудование</t>
  </si>
  <si>
    <t>фундамент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</si>
  <si>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</si>
  <si>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</si>
  <si>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</si>
  <si>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</si>
  <si>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</si>
  <si>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</si>
  <si>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</si>
  <si>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</si>
  <si>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крыша МКД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</si>
  <si>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</si>
  <si>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</si>
  <si>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</si>
  <si>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</si>
  <si>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</si>
  <si>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</si>
  <si>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фасады (наружные стены)</t>
  </si>
  <si>
    <t>1995</t>
  </si>
  <si>
    <t>1981</t>
  </si>
  <si>
    <t>г.Емва, ул.Первомайская, д.36</t>
  </si>
  <si>
    <t>г.Емва, пер.Хвойный, д.5</t>
  </si>
  <si>
    <t>г.Емва, ул.Пушкина, д.17</t>
  </si>
  <si>
    <t>г.Емва, ул.Сосновая, д.10</t>
  </si>
  <si>
    <t>г.Емва, ул.Сосновая, д.16</t>
  </si>
  <si>
    <t>г.Емва, ул.30 лет Победы, д.17</t>
  </si>
  <si>
    <t>г.Емва, ул.30 лет Победы, д.31</t>
  </si>
  <si>
    <t>г.Емва, ул.30 лет Победы, д.25а</t>
  </si>
  <si>
    <t>1972</t>
  </si>
  <si>
    <t>1987</t>
  </si>
  <si>
    <t>1967</t>
  </si>
  <si>
    <t>1963</t>
  </si>
  <si>
    <t>1961</t>
  </si>
  <si>
    <t>1962</t>
  </si>
  <si>
    <t>1956</t>
  </si>
  <si>
    <t>1964</t>
  </si>
  <si>
    <t>1965</t>
  </si>
  <si>
    <t>1970</t>
  </si>
  <si>
    <t>1978</t>
  </si>
  <si>
    <t>1966</t>
  </si>
  <si>
    <t>1974</t>
  </si>
  <si>
    <t>1989</t>
  </si>
  <si>
    <t>1980</t>
  </si>
  <si>
    <t>1988</t>
  </si>
  <si>
    <t>1990</t>
  </si>
  <si>
    <t>1940</t>
  </si>
  <si>
    <t>1982</t>
  </si>
  <si>
    <t>1973</t>
  </si>
  <si>
    <t>1969</t>
  </si>
  <si>
    <t>1960</t>
  </si>
  <si>
    <t>1983</t>
  </si>
  <si>
    <t>1976</t>
  </si>
  <si>
    <t>2004</t>
  </si>
  <si>
    <t>подвальные помещения, относящиеся к общему имуществу в МКД</t>
  </si>
  <si>
    <t>№ п/п</t>
  </si>
  <si>
    <t>Адрес многоквартирного дома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</si>
  <si>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</si>
  <si>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</si>
  <si>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</si>
  <si>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</si>
  <si>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</si>
  <si>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</si>
  <si>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 xml:space="preserve"> водоотведения</t>
  </si>
  <si>
    <t>пст. Чиньяворык, ул.Ленина, д.20</t>
  </si>
  <si>
    <t>пст. Чиньяворык, ул.Северная, д.20</t>
  </si>
  <si>
    <t>г.Емва, ул.Авиационная, д.4</t>
  </si>
  <si>
    <t>г.Емва, ул.Авиационная, д.25</t>
  </si>
  <si>
    <t>г.Емва, ул.Авиационная, д.27</t>
  </si>
  <si>
    <t>г.Емва, ул.Одесская, д.1</t>
  </si>
  <si>
    <t>г.Емва, ул.Одесская, д.4</t>
  </si>
  <si>
    <t>г.Емва, ул.Октябрьская, д.19</t>
  </si>
  <si>
    <t>г.Емва, ул.60 лет Октября,д.61</t>
  </si>
  <si>
    <t>Адрес МКД</t>
  </si>
  <si>
    <t>ИТОГО 2021-2023</t>
  </si>
  <si>
    <t>пгт. Синдор, ул. Строителей, д.28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</si>
  <si>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</si>
  <si>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</si>
  <si>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</si>
  <si>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</si>
  <si>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</si>
  <si>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</si>
  <si>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</si>
  <si>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</si>
  <si>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</si>
  <si>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</si>
  <si>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</si>
  <si>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</si>
  <si>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</si>
  <si>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Итого по МО:</t>
  </si>
  <si>
    <t>Х</t>
  </si>
  <si>
    <t>дерево</t>
  </si>
  <si>
    <t>кирпич</t>
  </si>
  <si>
    <t>блочный</t>
  </si>
  <si>
    <t>г.Емва, ул.Волгоградская, д.21</t>
  </si>
  <si>
    <t>г.Емва, ул.Волгоградская, д.5</t>
  </si>
  <si>
    <t>г.Емва, ул.Волгоградская, д.6</t>
  </si>
  <si>
    <t>г.Емва, ул.Волгоградская, д.7</t>
  </si>
  <si>
    <t>г.Емва, ул.Волгоградская, д.8</t>
  </si>
  <si>
    <t>г.Емва, ул.60 лет Октября, д.73</t>
  </si>
  <si>
    <t>г.Емва, ул.60 лет Октября, д.75</t>
  </si>
  <si>
    <t>г.Емва, ул.Вымская, д.12</t>
  </si>
  <si>
    <t>г.Емва, ул.Вымская, д.14</t>
  </si>
  <si>
    <t>г.Емва, ул.Вымская, д.19</t>
  </si>
  <si>
    <t>г.Емва, ул.Вымская, д.33</t>
  </si>
  <si>
    <t>г.Емва, ул.Вымская, д.6</t>
  </si>
  <si>
    <t>г.Емва, ул.Совхозная, д.4</t>
  </si>
  <si>
    <t>пгт. Синдор, ул.Строителей, д.20</t>
  </si>
  <si>
    <t>г.Емва, ул.60 лет Октября, д.69</t>
  </si>
  <si>
    <t>г.Емва, ул.Волгоградская, д.1</t>
  </si>
  <si>
    <t>г.Емва, ул.Волгоградская, д.14а</t>
  </si>
  <si>
    <t>г.Емва, ул.Волгоградская, д.19</t>
  </si>
  <si>
    <t>г.Емва, ул.Волгоградская, д.2</t>
  </si>
  <si>
    <t>г.Емва, ул.Волгоградская, д.3</t>
  </si>
  <si>
    <t>г.Емва, ул.Волгоградская, д.4</t>
  </si>
  <si>
    <t>г.Емва, ул.Вымская, д.21</t>
  </si>
  <si>
    <t>г.Емва, ул.Дзержинского, д.85</t>
  </si>
  <si>
    <t>г.Емва, ул.Киевская, д.6</t>
  </si>
  <si>
    <t>г.Емва, ул.Комсомольская, д.8</t>
  </si>
  <si>
    <t>г.Емва, ул.Пионерская, д.23</t>
  </si>
  <si>
    <t>г.Емва, ул.Пионерская, д.24</t>
  </si>
  <si>
    <t>г.Емва, ул.Пионерская, д.25</t>
  </si>
  <si>
    <t>г.Емва, ул.Пионерская, д.27</t>
  </si>
  <si>
    <t>г.Емва, ул.Совхозная, д.10</t>
  </si>
  <si>
    <t>г.Емва, ул.Совхозная, д.18</t>
  </si>
  <si>
    <t>г.Емва, ул.Совхозная, д.41</t>
  </si>
  <si>
    <t>г.Емва, ул.Чапаева, д.22</t>
  </si>
  <si>
    <t>г.Емва, ул.Волгоградская, д.10</t>
  </si>
  <si>
    <t>г.Емва, ул.Волгоградская, д.11</t>
  </si>
  <si>
    <t>г.Емва, ул.Волгоградская, д.12</t>
  </si>
  <si>
    <t>г.Емва, ул.Волгоградская, д.15</t>
  </si>
  <si>
    <t>г.Емва, ул.Волгоградская, д.17</t>
  </si>
  <si>
    <t>г.Емва, ул.Волгоградская, д.18</t>
  </si>
  <si>
    <t>г.Емва, ул.Дзержинского, д.89</t>
  </si>
  <si>
    <t>г.Емва, ул.Дзержинского, д.91</t>
  </si>
  <si>
    <t>г.Емва, ул.60 лет Октября, д.65</t>
  </si>
  <si>
    <t>г.Емва, ул.Волгоградская, д.13</t>
  </si>
  <si>
    <t>г.Емва, ул.Волгоградская, д.14</t>
  </si>
  <si>
    <t>г.Емва, ул.Вымская, д.13</t>
  </si>
  <si>
    <t>г.Емва, ул.Пионерская, д.4</t>
  </si>
  <si>
    <t>пгт. Синдор, ул.Гагарина, д.12</t>
  </si>
  <si>
    <t>г.Емва, ул.60 лет Октября, д.61</t>
  </si>
  <si>
    <t>г.Емва,ул.Вымская, д.6</t>
  </si>
  <si>
    <t>Перечень многоквартирных домов, которые подлежат капитальному ремонту в рамках региональной программы капитального ремонта  в 2021-2023 годах</t>
  </si>
  <si>
    <t>Реестр многоквартирных домов, которые подлежат капитальному ремонту в рамках региональной программы капитального ремонта в 2021-2023 годах</t>
  </si>
  <si>
    <t>предельная стоимость капитального ремонта, всего</t>
  </si>
  <si>
    <t>виды, установленные ч.1 ст.166 Жилищного Кодекса РФ</t>
  </si>
  <si>
    <t>»</t>
  </si>
  <si>
    <t>пст. Чиньяворык, ул.Шевченко, д.5</t>
  </si>
  <si>
    <t>пст. Чиньяворык, ул.Ленина, д.12</t>
  </si>
  <si>
    <t>пст. Иоссер, ул.Береговая, д.1</t>
  </si>
  <si>
    <t>г.Емва, ул.Киевская, д.15</t>
  </si>
  <si>
    <t>перенести на 22</t>
  </si>
  <si>
    <t xml:space="preserve">Приложение 2                                                                           к постановлению администрации                     муниципального района «Княжпогостский»                                     от  декабря 2021 г. №                    </t>
  </si>
  <si>
    <t>суммы по данным регоператора</t>
  </si>
  <si>
    <t>примечание</t>
  </si>
  <si>
    <t>исключаем по протоколу Комиссии</t>
  </si>
  <si>
    <t>исключаем по решению собственников</t>
  </si>
  <si>
    <t>перенос на 2022 по решению собственников</t>
  </si>
  <si>
    <t>исключить из КП</t>
  </si>
  <si>
    <t>перенос на 2022 п.п.5 п.11 574 ППРК</t>
  </si>
  <si>
    <t>перенос на 2025 п.п.5 п.11 574 ППРК</t>
  </si>
  <si>
    <t xml:space="preserve">Приложение 1                                                                           к постановлению администрации                     муниципального района «Княжпогостский»                                     от 19 июля 2022 г. №275                                                                       «Приложение 1                    </t>
  </si>
  <si>
    <t xml:space="preserve">Приложение 2                                                                           к постановлению администрации                     муниципального района «Княжпогостский»                                     от 19 июля 2022 г. №275                                                              «Приложение 2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</si>
</sst>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  <numFmt numFmtId="178" formatCode="0.000"/>
    <numFmt numFmtId="179" formatCode="0.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9"/>
      <color indexed="17"/>
      <name val="Times New Roman"/>
      <family val="1"/>
    </font>
    <font>
      <sz val="10"/>
      <color indexed="17"/>
      <name val="Arial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50"/>
      <name val="Times New Roman"/>
      <family val="1"/>
    </font>
    <font>
      <sz val="9"/>
      <color rgb="FF00B050"/>
      <name val="Times New Roman"/>
      <family val="1"/>
    </font>
    <font>
      <sz val="10"/>
      <color rgb="FF00B050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2" fillId="20" borderId="0">
      <alignment horizontal="left" vertical="center"/>
      <protection/>
    </xf>
    <xf numFmtId="0" fontId="43" fillId="20" borderId="0">
      <alignment horizontal="right" vertical="center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9" borderId="7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8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9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3" fontId="60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3" fontId="62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60" fillId="0" borderId="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2" fontId="60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/>
    </xf>
    <xf numFmtId="2" fontId="60" fillId="0" borderId="10" xfId="0" applyNumberFormat="1" applyFont="1" applyBorder="1" applyAlignment="1">
      <alignment horizontal="right"/>
    </xf>
    <xf numFmtId="173" fontId="2" fillId="0" borderId="10" xfId="298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77" applyFont="1" applyFill="1" applyBorder="1" applyAlignment="1">
      <alignment horizontal="center" vertical="center" wrapText="1"/>
      <protection/>
    </xf>
    <xf numFmtId="173" fontId="2" fillId="0" borderId="10" xfId="7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0" fontId="64" fillId="0" borderId="11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/>
    </xf>
    <xf numFmtId="4" fontId="64" fillId="0" borderId="11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4" fontId="64" fillId="0" borderId="10" xfId="0" applyNumberFormat="1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/>
    </xf>
    <xf numFmtId="4" fontId="67" fillId="0" borderId="11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" fontId="67" fillId="34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" fontId="64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67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2" fontId="60" fillId="0" borderId="21" xfId="0" applyNumberFormat="1" applyFont="1" applyBorder="1" applyAlignment="1">
      <alignment horizontal="right"/>
    </xf>
    <xf numFmtId="2" fontId="2" fillId="0" borderId="21" xfId="0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10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" fontId="60" fillId="0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173" fontId="60" fillId="0" borderId="10" xfId="0" applyNumberFormat="1" applyFont="1" applyFill="1" applyBorder="1" applyAlignment="1">
      <alignment horizontal="center" vertical="center" textRotation="90" wrapText="1"/>
    </xf>
    <xf numFmtId="0" fontId="62" fillId="0" borderId="10" xfId="0" applyFont="1" applyFill="1" applyBorder="1" applyAlignment="1">
      <alignment vertical="center"/>
    </xf>
    <xf numFmtId="0" fontId="70" fillId="0" borderId="26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</cellXfs>
  <cellStyles count="2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" xfId="47"/>
    <cellStyle name="Денежный 2 2" xfId="48"/>
    <cellStyle name="Денежный 2 3" xfId="49"/>
    <cellStyle name="Денежный 3" xfId="50"/>
    <cellStyle name="Денежный 3 2" xfId="51"/>
    <cellStyle name="Денежный 37" xfId="52"/>
    <cellStyle name="Денежный 37 2" xfId="53"/>
    <cellStyle name="Денежный 37 3" xfId="54"/>
    <cellStyle name="Денежный 38" xfId="55"/>
    <cellStyle name="Денежный 38 2" xfId="56"/>
    <cellStyle name="Денежный 38 3" xfId="57"/>
    <cellStyle name="Денежный 4" xfId="58"/>
    <cellStyle name="Денежный 4 2" xfId="59"/>
    <cellStyle name="Денежный 5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" xfId="69"/>
    <cellStyle name="Обычный 10 2" xfId="70"/>
    <cellStyle name="Обычный 11" xfId="71"/>
    <cellStyle name="Обычный 11 2" xfId="72"/>
    <cellStyle name="Обычный 13" xfId="73"/>
    <cellStyle name="Обычный 13 2" xfId="74"/>
    <cellStyle name="Обычный 2" xfId="75"/>
    <cellStyle name="Обычный 2 11" xfId="76"/>
    <cellStyle name="Обычный 2 11 2" xfId="77"/>
    <cellStyle name="Обычный 2 12" xfId="78"/>
    <cellStyle name="Обычный 2 12 2" xfId="79"/>
    <cellStyle name="Обычный 2 2" xfId="80"/>
    <cellStyle name="Обычный 2 2 2" xfId="81"/>
    <cellStyle name="Обычный 2 3" xfId="82"/>
    <cellStyle name="Обычный 2_СЫСОЛЬСКИЙ (Реестр МКД) СВОД (коррекция)" xfId="83"/>
    <cellStyle name="Обычный 3" xfId="84"/>
    <cellStyle name="Обычный 3 3" xfId="85"/>
    <cellStyle name="Обычный 4" xfId="86"/>
    <cellStyle name="Обычный 5" xfId="87"/>
    <cellStyle name="Обычный_Жилфонд на 01.02.06. основа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10" xfId="97"/>
    <cellStyle name="Финансовый 11" xfId="98"/>
    <cellStyle name="Финансовый 11 2" xfId="99"/>
    <cellStyle name="Финансовый 11 3" xfId="100"/>
    <cellStyle name="Финансовый 12" xfId="101"/>
    <cellStyle name="Финансовый 12 2" xfId="102"/>
    <cellStyle name="Финансовый 12 3" xfId="103"/>
    <cellStyle name="Финансовый 13" xfId="104"/>
    <cellStyle name="Финансовый 13 2" xfId="105"/>
    <cellStyle name="Финансовый 13 3" xfId="106"/>
    <cellStyle name="Финансовый 14" xfId="107"/>
    <cellStyle name="Финансовый 14 2" xfId="108"/>
    <cellStyle name="Финансовый 14 3" xfId="109"/>
    <cellStyle name="Финансовый 15" xfId="110"/>
    <cellStyle name="Финансовый 15 2" xfId="111"/>
    <cellStyle name="Финансовый 15 3" xfId="112"/>
    <cellStyle name="Финансовый 16" xfId="113"/>
    <cellStyle name="Финансовый 16 2" xfId="114"/>
    <cellStyle name="Финансовый 16 3" xfId="115"/>
    <cellStyle name="Финансовый 17" xfId="116"/>
    <cellStyle name="Финансовый 17 2" xfId="117"/>
    <cellStyle name="Финансовый 17 3" xfId="118"/>
    <cellStyle name="Финансовый 18" xfId="119"/>
    <cellStyle name="Финансовый 18 2" xfId="120"/>
    <cellStyle name="Финансовый 18 3" xfId="121"/>
    <cellStyle name="Финансовый 19" xfId="122"/>
    <cellStyle name="Финансовый 19 2" xfId="123"/>
    <cellStyle name="Финансовый 19 3" xfId="124"/>
    <cellStyle name="Финансовый 2" xfId="125"/>
    <cellStyle name="Финансовый 2 2" xfId="126"/>
    <cellStyle name="Финансовый 2 3" xfId="127"/>
    <cellStyle name="Финансовый 2 8" xfId="128"/>
    <cellStyle name="Финансовый 2 8 2" xfId="129"/>
    <cellStyle name="Финансовый 20" xfId="130"/>
    <cellStyle name="Финансовый 20 2" xfId="131"/>
    <cellStyle name="Финансовый 20 3" xfId="132"/>
    <cellStyle name="Финансовый 21" xfId="133"/>
    <cellStyle name="Финансовый 21 2" xfId="134"/>
    <cellStyle name="Финансовый 21 3" xfId="135"/>
    <cellStyle name="Финансовый 22" xfId="136"/>
    <cellStyle name="Финансовый 22 2" xfId="137"/>
    <cellStyle name="Финансовый 22 3" xfId="138"/>
    <cellStyle name="Финансовый 23" xfId="139"/>
    <cellStyle name="Финансовый 23 2" xfId="140"/>
    <cellStyle name="Финансовый 23 3" xfId="141"/>
    <cellStyle name="Финансовый 24" xfId="142"/>
    <cellStyle name="Финансовый 24 2" xfId="143"/>
    <cellStyle name="Финансовый 24 3" xfId="144"/>
    <cellStyle name="Финансовый 24 9" xfId="145"/>
    <cellStyle name="Финансовый 24 9 2" xfId="146"/>
    <cellStyle name="Финансовый 25" xfId="147"/>
    <cellStyle name="Финансовый 25 2" xfId="148"/>
    <cellStyle name="Финансовый 25 2 2" xfId="149"/>
    <cellStyle name="Финансовый 25 3" xfId="150"/>
    <cellStyle name="Финансовый 25 4" xfId="151"/>
    <cellStyle name="Финансовый 26" xfId="152"/>
    <cellStyle name="Финансовый 26 2" xfId="153"/>
    <cellStyle name="Финансовый 26 2 2" xfId="154"/>
    <cellStyle name="Финансовый 26 3" xfId="155"/>
    <cellStyle name="Финансовый 26 4" xfId="156"/>
    <cellStyle name="Финансовый 27" xfId="157"/>
    <cellStyle name="Финансовый 27 2" xfId="158"/>
    <cellStyle name="Финансовый 27 3" xfId="159"/>
    <cellStyle name="Финансовый 28" xfId="160"/>
    <cellStyle name="Финансовый 28 2" xfId="161"/>
    <cellStyle name="Финансовый 28 3" xfId="162"/>
    <cellStyle name="Финансовый 29" xfId="163"/>
    <cellStyle name="Финансовый 29 2" xfId="164"/>
    <cellStyle name="Финансовый 29 3" xfId="165"/>
    <cellStyle name="Финансовый 3" xfId="166"/>
    <cellStyle name="Финансовый 3 2" xfId="167"/>
    <cellStyle name="Финансовый 3 2 2" xfId="168"/>
    <cellStyle name="Финансовый 3 3" xfId="169"/>
    <cellStyle name="Финансовый 3 4" xfId="170"/>
    <cellStyle name="Финансовый 30" xfId="171"/>
    <cellStyle name="Финансовый 30 2" xfId="172"/>
    <cellStyle name="Финансовый 30 3" xfId="173"/>
    <cellStyle name="Финансовый 31" xfId="174"/>
    <cellStyle name="Финансовый 31 2" xfId="175"/>
    <cellStyle name="Финансовый 31 3" xfId="176"/>
    <cellStyle name="Финансовый 32" xfId="177"/>
    <cellStyle name="Финансовый 32 2" xfId="178"/>
    <cellStyle name="Финансовый 32 3" xfId="179"/>
    <cellStyle name="Финансовый 33" xfId="180"/>
    <cellStyle name="Финансовый 33 2" xfId="181"/>
    <cellStyle name="Финансовый 33 3" xfId="182"/>
    <cellStyle name="Финансовый 34" xfId="183"/>
    <cellStyle name="Финансовый 34 2" xfId="184"/>
    <cellStyle name="Финансовый 34 3" xfId="185"/>
    <cellStyle name="Финансовый 35" xfId="186"/>
    <cellStyle name="Финансовый 35 2" xfId="187"/>
    <cellStyle name="Финансовый 35 3" xfId="188"/>
    <cellStyle name="Финансовый 36" xfId="189"/>
    <cellStyle name="Финансовый 36 2" xfId="190"/>
    <cellStyle name="Финансовый 36 3" xfId="191"/>
    <cellStyle name="Финансовый 37" xfId="192"/>
    <cellStyle name="Финансовый 37 2" xfId="193"/>
    <cellStyle name="Финансовый 37 3" xfId="194"/>
    <cellStyle name="Финансовый 38" xfId="195"/>
    <cellStyle name="Финансовый 38 2" xfId="196"/>
    <cellStyle name="Финансовый 38 3" xfId="197"/>
    <cellStyle name="Финансовый 39" xfId="198"/>
    <cellStyle name="Финансовый 39 2" xfId="199"/>
    <cellStyle name="Финансовый 39 3" xfId="200"/>
    <cellStyle name="Финансовый 4" xfId="201"/>
    <cellStyle name="Финансовый 4 2" xfId="202"/>
    <cellStyle name="Финансовый 4 3" xfId="203"/>
    <cellStyle name="Финансовый 40" xfId="204"/>
    <cellStyle name="Финансовый 40 2" xfId="205"/>
    <cellStyle name="Финансовый 40 3" xfId="206"/>
    <cellStyle name="Финансовый 40 4" xfId="207"/>
    <cellStyle name="Финансовый 40 8" xfId="208"/>
    <cellStyle name="Финансовый 40 8 2" xfId="209"/>
    <cellStyle name="Финансовый 42" xfId="210"/>
    <cellStyle name="Финансовый 42 2" xfId="211"/>
    <cellStyle name="Финансовый 42 3" xfId="212"/>
    <cellStyle name="Финансовый 42 4" xfId="213"/>
    <cellStyle name="Финансовый 42 8" xfId="214"/>
    <cellStyle name="Финансовый 42 8 2" xfId="215"/>
    <cellStyle name="Финансовый 42 9" xfId="216"/>
    <cellStyle name="Финансовый 42 9 2" xfId="217"/>
    <cellStyle name="Финансовый 43" xfId="218"/>
    <cellStyle name="Финансовый 43 2" xfId="219"/>
    <cellStyle name="Финансовый 43 3" xfId="220"/>
    <cellStyle name="Финансовый 43 4" xfId="221"/>
    <cellStyle name="Финансовый 43 8" xfId="222"/>
    <cellStyle name="Финансовый 43 8 2" xfId="223"/>
    <cellStyle name="Финансовый 43 9" xfId="224"/>
    <cellStyle name="Финансовый 43 9 2" xfId="225"/>
    <cellStyle name="Финансовый 44" xfId="226"/>
    <cellStyle name="Финансовый 44 2" xfId="227"/>
    <cellStyle name="Финансовый 44 3" xfId="228"/>
    <cellStyle name="Финансовый 44 4" xfId="229"/>
    <cellStyle name="Финансовый 44 8" xfId="230"/>
    <cellStyle name="Финансовый 44 8 2" xfId="231"/>
    <cellStyle name="Финансовый 44 9" xfId="232"/>
    <cellStyle name="Финансовый 44 9 2" xfId="233"/>
    <cellStyle name="Финансовый 45" xfId="234"/>
    <cellStyle name="Финансовый 45 2" xfId="235"/>
    <cellStyle name="Финансовый 45 2 2" xfId="236"/>
    <cellStyle name="Финансовый 45 3" xfId="237"/>
    <cellStyle name="Финансовый 45 4" xfId="238"/>
    <cellStyle name="Финансовый 46" xfId="239"/>
    <cellStyle name="Финансовый 46 2" xfId="240"/>
    <cellStyle name="Финансовый 46 3" xfId="241"/>
    <cellStyle name="Финансовый 47" xfId="242"/>
    <cellStyle name="Финансовый 47 2" xfId="243"/>
    <cellStyle name="Финансовый 47 3" xfId="244"/>
    <cellStyle name="Финансовый 48" xfId="245"/>
    <cellStyle name="Финансовый 48 2" xfId="246"/>
    <cellStyle name="Финансовый 48 3" xfId="247"/>
    <cellStyle name="Финансовый 49" xfId="248"/>
    <cellStyle name="Финансовый 49 2" xfId="249"/>
    <cellStyle name="Финансовый 49 3" xfId="250"/>
    <cellStyle name="Финансовый 5" xfId="251"/>
    <cellStyle name="Финансовый 5 2" xfId="252"/>
    <cellStyle name="Финансовый 5 3" xfId="253"/>
    <cellStyle name="Финансовый 50" xfId="254"/>
    <cellStyle name="Финансовый 50 2" xfId="255"/>
    <cellStyle name="Финансовый 50 3" xfId="256"/>
    <cellStyle name="Финансовый 51" xfId="257"/>
    <cellStyle name="Финансовый 51 2" xfId="258"/>
    <cellStyle name="Финансовый 51 3" xfId="259"/>
    <cellStyle name="Финансовый 52" xfId="260"/>
    <cellStyle name="Финансовый 52 2" xfId="261"/>
    <cellStyle name="Финансовый 52 3" xfId="262"/>
    <cellStyle name="Финансовый 53" xfId="263"/>
    <cellStyle name="Финансовый 53 2" xfId="264"/>
    <cellStyle name="Финансовый 53 3" xfId="265"/>
    <cellStyle name="Финансовый 54" xfId="266"/>
    <cellStyle name="Финансовый 54 2" xfId="267"/>
    <cellStyle name="Финансовый 54 3" xfId="268"/>
    <cellStyle name="Финансовый 55" xfId="269"/>
    <cellStyle name="Финансовый 55 2" xfId="270"/>
    <cellStyle name="Финансовый 55 3" xfId="271"/>
    <cellStyle name="Финансовый 56" xfId="272"/>
    <cellStyle name="Финансовый 56 2" xfId="273"/>
    <cellStyle name="Финансовый 56 3" xfId="274"/>
    <cellStyle name="Финансовый 57" xfId="275"/>
    <cellStyle name="Финансовый 57 2" xfId="276"/>
    <cellStyle name="Финансовый 57 3" xfId="277"/>
    <cellStyle name="Финансовый 58" xfId="278"/>
    <cellStyle name="Финансовый 58 2" xfId="279"/>
    <cellStyle name="Финансовый 6" xfId="280"/>
    <cellStyle name="Финансовый 6 2" xfId="281"/>
    <cellStyle name="Финансовый 6 2 2" xfId="282"/>
    <cellStyle name="Финансовый 6 3" xfId="283"/>
    <cellStyle name="Финансовый 6 4" xfId="284"/>
    <cellStyle name="Финансовый 7" xfId="285"/>
    <cellStyle name="Финансовый 7 2" xfId="286"/>
    <cellStyle name="Финансовый 7 2 2" xfId="287"/>
    <cellStyle name="Финансовый 7 3" xfId="288"/>
    <cellStyle name="Финансовый 7 4" xfId="289"/>
    <cellStyle name="Финансовый 8" xfId="290"/>
    <cellStyle name="Финансовый 8 2" xfId="291"/>
    <cellStyle name="Финансовый 8 2 2" xfId="292"/>
    <cellStyle name="Финансовый 8 3" xfId="293"/>
    <cellStyle name="Финансовый 8 4" xfId="294"/>
    <cellStyle name="Финансовый 9" xfId="295"/>
    <cellStyle name="Финансовый 9 2" xfId="296"/>
    <cellStyle name="Финансовый 9 3" xfId="297"/>
    <cellStyle name="Финансовый_Жилфонд на 01.02.06. основа 2" xfId="298"/>
    <cellStyle name="Хороший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31~1\AppData\Local\Temp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31~1\AppData\Local\Temp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3">
      <selection activeCell="O5" sqref="O5"/>
    </sheetView>
  </sheetViews>
  <sheetFormatPr defaultColWidth="9.140625" defaultRowHeight="12.75"/>
  <cols>
    <col min="1" max="1" width="9.140625" style="31" customWidth="1"/>
    <col min="2" max="2" width="34.00390625" style="31" customWidth="1"/>
    <col min="3" max="3" width="9.140625" style="31" customWidth="1"/>
    <col min="4" max="4" width="9.140625" style="38" customWidth="1"/>
    <col min="5" max="9" width="9.140625" style="31" customWidth="1"/>
    <col min="10" max="10" width="9.140625" style="41" customWidth="1"/>
    <col min="11" max="11" width="9.140625" style="38" customWidth="1"/>
    <col min="12" max="16384" width="9.140625" style="31" customWidth="1"/>
  </cols>
  <sheetData>
    <row r="1" spans="7:11" ht="80.25" customHeight="1">
      <c r="G1" s="139" t="s">
        <v>169</v>
      </c>
      <c r="H1" s="139"/>
      <c r="I1" s="139"/>
      <c r="J1" s="139"/>
      <c r="K1" s="139"/>
    </row>
    <row r="2" spans="1:10" ht="35.25" customHeight="1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1" ht="30" customHeight="1">
      <c r="A3" s="144" t="s">
        <v>62</v>
      </c>
      <c r="B3" s="144" t="s">
        <v>80</v>
      </c>
      <c r="C3" s="145" t="s">
        <v>83</v>
      </c>
      <c r="D3" s="145"/>
      <c r="E3" s="146" t="s">
        <v>84</v>
      </c>
      <c r="F3" s="146" t="s">
        <v>85</v>
      </c>
      <c r="G3" s="146" t="s">
        <v>86</v>
      </c>
      <c r="H3" s="140" t="s">
        <v>87</v>
      </c>
      <c r="I3" s="144" t="s">
        <v>88</v>
      </c>
      <c r="J3" s="144"/>
      <c r="K3" s="140" t="s">
        <v>89</v>
      </c>
    </row>
    <row r="4" spans="1:11" ht="15" customHeight="1">
      <c r="A4" s="144"/>
      <c r="B4" s="144"/>
      <c r="C4" s="140" t="s">
        <v>90</v>
      </c>
      <c r="D4" s="140" t="s">
        <v>91</v>
      </c>
      <c r="E4" s="146"/>
      <c r="F4" s="146"/>
      <c r="G4" s="146"/>
      <c r="H4" s="140"/>
      <c r="I4" s="140" t="s">
        <v>92</v>
      </c>
      <c r="J4" s="141" t="s">
        <v>93</v>
      </c>
      <c r="K4" s="140"/>
    </row>
    <row r="5" spans="1:11" ht="123" customHeight="1">
      <c r="A5" s="144"/>
      <c r="B5" s="144"/>
      <c r="C5" s="140"/>
      <c r="D5" s="140"/>
      <c r="E5" s="146"/>
      <c r="F5" s="146"/>
      <c r="G5" s="146"/>
      <c r="H5" s="140"/>
      <c r="I5" s="140"/>
      <c r="J5" s="141"/>
      <c r="K5" s="140"/>
    </row>
    <row r="6" spans="1:11" ht="12.75">
      <c r="A6" s="144"/>
      <c r="B6" s="144"/>
      <c r="C6" s="140"/>
      <c r="D6" s="140"/>
      <c r="E6" s="146"/>
      <c r="F6" s="146"/>
      <c r="G6" s="146"/>
      <c r="H6" s="24" t="s">
        <v>94</v>
      </c>
      <c r="I6" s="24" t="s">
        <v>94</v>
      </c>
      <c r="J6" s="39" t="s">
        <v>94</v>
      </c>
      <c r="K6" s="36" t="s">
        <v>95</v>
      </c>
    </row>
    <row r="7" spans="1:11" ht="12.75">
      <c r="A7" s="25">
        <v>1</v>
      </c>
      <c r="B7" s="25">
        <v>2</v>
      </c>
      <c r="C7" s="25">
        <v>3</v>
      </c>
      <c r="D7" s="32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138">
        <v>10</v>
      </c>
      <c r="K7" s="37">
        <v>11</v>
      </c>
    </row>
    <row r="8" spans="1:11" s="47" customFormat="1" ht="22.5" customHeight="1">
      <c r="A8" s="142" t="s">
        <v>96</v>
      </c>
      <c r="B8" s="142"/>
      <c r="C8" s="46" t="s">
        <v>97</v>
      </c>
      <c r="D8" s="46" t="s">
        <v>97</v>
      </c>
      <c r="E8" s="46" t="s">
        <v>97</v>
      </c>
      <c r="F8" s="46" t="s">
        <v>97</v>
      </c>
      <c r="G8" s="46" t="s">
        <v>97</v>
      </c>
      <c r="H8" s="44">
        <f>SUM(H9,H26,H55)</f>
        <v>49504.100000000006</v>
      </c>
      <c r="I8" s="44">
        <f>SUM(I9,I26,I55)</f>
        <v>43707.3</v>
      </c>
      <c r="J8" s="44">
        <f>SUM(J9,J26,J55)</f>
        <v>27141.700000000004</v>
      </c>
      <c r="K8" s="45">
        <f>SUM(K9,K26,K55)</f>
        <v>2164</v>
      </c>
    </row>
    <row r="9" spans="1:11" ht="22.5" customHeight="1">
      <c r="A9" s="26"/>
      <c r="B9" s="27">
        <v>2021</v>
      </c>
      <c r="C9" s="25"/>
      <c r="D9" s="32"/>
      <c r="E9" s="25"/>
      <c r="F9" s="25"/>
      <c r="G9" s="25"/>
      <c r="H9" s="44">
        <f>SUM(H10:H25)</f>
        <v>13487.7</v>
      </c>
      <c r="I9" s="44">
        <f>SUM(I10:I25)</f>
        <v>12303.199999999999</v>
      </c>
      <c r="J9" s="44">
        <f>SUM(J10:J25)</f>
        <v>7059.300000000001</v>
      </c>
      <c r="K9" s="45">
        <f>SUM(K10:K25)</f>
        <v>561</v>
      </c>
    </row>
    <row r="10" spans="1:11" ht="12.75">
      <c r="A10" s="17">
        <v>1</v>
      </c>
      <c r="B10" s="9" t="s">
        <v>73</v>
      </c>
      <c r="C10" s="28" t="s">
        <v>36</v>
      </c>
      <c r="D10" s="17"/>
      <c r="E10" s="18" t="s">
        <v>98</v>
      </c>
      <c r="F10" s="17">
        <v>2</v>
      </c>
      <c r="G10" s="17">
        <v>3</v>
      </c>
      <c r="H10" s="7">
        <v>575.1</v>
      </c>
      <c r="I10" s="7">
        <v>542.4</v>
      </c>
      <c r="J10" s="40">
        <v>509.7</v>
      </c>
      <c r="K10" s="17">
        <v>29</v>
      </c>
    </row>
    <row r="11" spans="1:11" ht="12.75">
      <c r="A11" s="17">
        <v>2</v>
      </c>
      <c r="B11" s="9" t="s">
        <v>117</v>
      </c>
      <c r="C11" s="28" t="s">
        <v>43</v>
      </c>
      <c r="D11" s="17"/>
      <c r="E11" s="18" t="s">
        <v>98</v>
      </c>
      <c r="F11" s="17">
        <v>2</v>
      </c>
      <c r="G11" s="17">
        <v>3</v>
      </c>
      <c r="H11" s="7">
        <v>528.7</v>
      </c>
      <c r="I11" s="7">
        <v>528.7</v>
      </c>
      <c r="J11" s="40">
        <v>393.1</v>
      </c>
      <c r="K11" s="17">
        <v>42</v>
      </c>
    </row>
    <row r="12" spans="1:11" ht="12.75">
      <c r="A12" s="17">
        <v>3</v>
      </c>
      <c r="B12" s="9" t="s">
        <v>118</v>
      </c>
      <c r="C12" s="28" t="s">
        <v>46</v>
      </c>
      <c r="D12" s="17"/>
      <c r="E12" s="18" t="s">
        <v>99</v>
      </c>
      <c r="F12" s="17">
        <v>5</v>
      </c>
      <c r="G12" s="17">
        <v>4</v>
      </c>
      <c r="H12" s="7">
        <v>3317.8</v>
      </c>
      <c r="I12" s="7">
        <v>3317.8</v>
      </c>
      <c r="J12" s="40">
        <v>2726.2</v>
      </c>
      <c r="K12" s="17">
        <v>161</v>
      </c>
    </row>
    <row r="13" spans="1:11" ht="12.75">
      <c r="A13" s="17">
        <v>4</v>
      </c>
      <c r="B13" s="9" t="s">
        <v>122</v>
      </c>
      <c r="C13" s="28" t="s">
        <v>45</v>
      </c>
      <c r="D13" s="17"/>
      <c r="E13" s="18" t="s">
        <v>98</v>
      </c>
      <c r="F13" s="17">
        <v>2</v>
      </c>
      <c r="G13" s="17">
        <v>3</v>
      </c>
      <c r="H13" s="7">
        <v>601.7</v>
      </c>
      <c r="I13" s="7">
        <v>529.8</v>
      </c>
      <c r="J13" s="40">
        <v>211.8</v>
      </c>
      <c r="K13" s="17">
        <v>41</v>
      </c>
    </row>
    <row r="14" spans="1:11" ht="12.75">
      <c r="A14" s="17">
        <v>5</v>
      </c>
      <c r="B14" s="9" t="s">
        <v>123</v>
      </c>
      <c r="C14" s="28" t="s">
        <v>53</v>
      </c>
      <c r="D14" s="17"/>
      <c r="E14" s="18" t="s">
        <v>98</v>
      </c>
      <c r="F14" s="17">
        <v>2</v>
      </c>
      <c r="G14" s="17">
        <v>3</v>
      </c>
      <c r="H14" s="7">
        <v>544</v>
      </c>
      <c r="I14" s="7">
        <v>455.5</v>
      </c>
      <c r="J14" s="40">
        <v>334.6</v>
      </c>
      <c r="K14" s="17">
        <v>22</v>
      </c>
    </row>
    <row r="15" spans="1:11" ht="12.75">
      <c r="A15" s="17">
        <v>6</v>
      </c>
      <c r="B15" s="9" t="s">
        <v>125</v>
      </c>
      <c r="C15" s="28" t="s">
        <v>46</v>
      </c>
      <c r="D15" s="17"/>
      <c r="E15" s="18" t="s">
        <v>98</v>
      </c>
      <c r="F15" s="17">
        <v>2</v>
      </c>
      <c r="G15" s="17">
        <v>3</v>
      </c>
      <c r="H15" s="7">
        <v>826.1</v>
      </c>
      <c r="I15" s="7">
        <v>721.7</v>
      </c>
      <c r="J15" s="40">
        <v>293.3</v>
      </c>
      <c r="K15" s="17">
        <v>30</v>
      </c>
    </row>
    <row r="16" spans="1:11" ht="12.75">
      <c r="A16" s="17">
        <v>7</v>
      </c>
      <c r="B16" s="9" t="s">
        <v>76</v>
      </c>
      <c r="C16" s="28" t="s">
        <v>56</v>
      </c>
      <c r="D16" s="17"/>
      <c r="E16" s="18" t="s">
        <v>98</v>
      </c>
      <c r="F16" s="17">
        <v>2</v>
      </c>
      <c r="G16" s="17">
        <v>3</v>
      </c>
      <c r="H16" s="7">
        <v>586.6</v>
      </c>
      <c r="I16" s="7">
        <v>517.2</v>
      </c>
      <c r="J16" s="40">
        <v>331.5</v>
      </c>
      <c r="K16" s="17">
        <v>26</v>
      </c>
    </row>
    <row r="17" spans="1:11" ht="12.75">
      <c r="A17" s="17">
        <v>8</v>
      </c>
      <c r="B17" s="9" t="s">
        <v>128</v>
      </c>
      <c r="C17" s="28" t="s">
        <v>56</v>
      </c>
      <c r="D17" s="17"/>
      <c r="E17" s="18" t="s">
        <v>98</v>
      </c>
      <c r="F17" s="17">
        <v>2</v>
      </c>
      <c r="G17" s="17">
        <v>3</v>
      </c>
      <c r="H17" s="7">
        <v>785.7</v>
      </c>
      <c r="I17" s="7">
        <v>710.9</v>
      </c>
      <c r="J17" s="40">
        <v>343.8</v>
      </c>
      <c r="K17" s="17">
        <v>29</v>
      </c>
    </row>
    <row r="18" spans="1:11" ht="12.75">
      <c r="A18" s="17">
        <v>9</v>
      </c>
      <c r="B18" s="9" t="s">
        <v>32</v>
      </c>
      <c r="C18" s="28" t="s">
        <v>48</v>
      </c>
      <c r="D18" s="17"/>
      <c r="E18" s="18" t="s">
        <v>98</v>
      </c>
      <c r="F18" s="17">
        <v>2</v>
      </c>
      <c r="G18" s="17">
        <v>3</v>
      </c>
      <c r="H18" s="7">
        <v>575.6</v>
      </c>
      <c r="I18" s="7">
        <v>509.6</v>
      </c>
      <c r="J18" s="40">
        <v>399</v>
      </c>
      <c r="K18" s="17">
        <v>23</v>
      </c>
    </row>
    <row r="19" spans="1:11" ht="12.75">
      <c r="A19" s="17">
        <v>10</v>
      </c>
      <c r="B19" s="9" t="s">
        <v>133</v>
      </c>
      <c r="C19" s="28" t="s">
        <v>44</v>
      </c>
      <c r="D19" s="17"/>
      <c r="E19" s="18" t="s">
        <v>98</v>
      </c>
      <c r="F19" s="17">
        <v>2</v>
      </c>
      <c r="G19" s="17">
        <v>3</v>
      </c>
      <c r="H19" s="7">
        <v>583.7</v>
      </c>
      <c r="I19" s="7">
        <v>514</v>
      </c>
      <c r="J19" s="40">
        <v>287.3</v>
      </c>
      <c r="K19" s="17">
        <v>28</v>
      </c>
    </row>
    <row r="20" spans="1:11" s="5" customFormat="1" ht="12.75">
      <c r="A20" s="17">
        <v>11</v>
      </c>
      <c r="B20" s="49" t="s">
        <v>82</v>
      </c>
      <c r="C20" s="1">
        <v>1985</v>
      </c>
      <c r="D20" s="48"/>
      <c r="E20" s="50" t="s">
        <v>100</v>
      </c>
      <c r="F20" s="48">
        <v>2</v>
      </c>
      <c r="G20" s="48">
        <v>3</v>
      </c>
      <c r="H20" s="2">
        <v>949.6</v>
      </c>
      <c r="I20" s="2">
        <v>859.7</v>
      </c>
      <c r="J20" s="7">
        <v>828.7</v>
      </c>
      <c r="K20" s="48">
        <v>31</v>
      </c>
    </row>
    <row r="21" spans="1:11" s="5" customFormat="1" ht="12.75">
      <c r="A21" s="17">
        <v>12</v>
      </c>
      <c r="B21" s="8" t="s">
        <v>71</v>
      </c>
      <c r="C21" s="4">
        <v>1990</v>
      </c>
      <c r="D21" s="48"/>
      <c r="E21" s="50" t="s">
        <v>98</v>
      </c>
      <c r="F21" s="48">
        <v>2</v>
      </c>
      <c r="G21" s="48">
        <v>3</v>
      </c>
      <c r="H21" s="2">
        <v>913.5</v>
      </c>
      <c r="I21" s="2">
        <v>759.3</v>
      </c>
      <c r="J21" s="7">
        <v>40.3</v>
      </c>
      <c r="K21" s="48">
        <v>21</v>
      </c>
    </row>
    <row r="22" spans="1:11" s="5" customFormat="1" ht="12.75">
      <c r="A22" s="17">
        <v>13</v>
      </c>
      <c r="B22" s="8" t="s">
        <v>72</v>
      </c>
      <c r="C22" s="4">
        <v>1984</v>
      </c>
      <c r="D22" s="48"/>
      <c r="E22" s="50" t="s">
        <v>98</v>
      </c>
      <c r="F22" s="48">
        <v>2</v>
      </c>
      <c r="G22" s="48">
        <v>3</v>
      </c>
      <c r="H22" s="2">
        <v>837.3</v>
      </c>
      <c r="I22" s="3">
        <v>687.4</v>
      </c>
      <c r="J22" s="7">
        <v>34.8</v>
      </c>
      <c r="K22" s="48">
        <v>24</v>
      </c>
    </row>
    <row r="23" spans="1:11" ht="12.75">
      <c r="A23" s="17">
        <v>14</v>
      </c>
      <c r="B23" s="8" t="s">
        <v>156</v>
      </c>
      <c r="C23" s="4">
        <v>1989</v>
      </c>
      <c r="D23" s="69"/>
      <c r="E23" s="50" t="s">
        <v>98</v>
      </c>
      <c r="F23" s="4">
        <v>2</v>
      </c>
      <c r="G23" s="4">
        <v>3</v>
      </c>
      <c r="H23" s="2">
        <v>871.8</v>
      </c>
      <c r="I23" s="75">
        <v>765.6</v>
      </c>
      <c r="J23" s="48">
        <v>173</v>
      </c>
      <c r="K23" s="48">
        <v>23</v>
      </c>
    </row>
    <row r="24" spans="1:11" ht="12.75">
      <c r="A24" s="17">
        <v>15</v>
      </c>
      <c r="B24" s="8" t="s">
        <v>155</v>
      </c>
      <c r="C24" s="4">
        <v>1971</v>
      </c>
      <c r="D24" s="69"/>
      <c r="E24" s="50" t="s">
        <v>98</v>
      </c>
      <c r="F24" s="4">
        <v>2</v>
      </c>
      <c r="G24" s="4">
        <v>3</v>
      </c>
      <c r="H24" s="2">
        <v>552.2</v>
      </c>
      <c r="I24" s="2">
        <v>486.4</v>
      </c>
      <c r="J24" s="48">
        <v>0</v>
      </c>
      <c r="K24" s="48">
        <v>16</v>
      </c>
    </row>
    <row r="25" spans="1:11" ht="12.75">
      <c r="A25" s="17">
        <v>16</v>
      </c>
      <c r="B25" s="49" t="s">
        <v>157</v>
      </c>
      <c r="C25" s="80">
        <v>1958</v>
      </c>
      <c r="D25" s="69"/>
      <c r="E25" s="50" t="s">
        <v>99</v>
      </c>
      <c r="F25" s="80">
        <v>2</v>
      </c>
      <c r="G25" s="80">
        <v>1</v>
      </c>
      <c r="H25" s="81">
        <v>438.3</v>
      </c>
      <c r="I25" s="81">
        <v>397.2</v>
      </c>
      <c r="J25" s="48">
        <v>152.2</v>
      </c>
      <c r="K25" s="48">
        <v>15</v>
      </c>
    </row>
    <row r="26" spans="1:11" ht="18.75">
      <c r="A26" s="18"/>
      <c r="B26" s="27">
        <v>2022</v>
      </c>
      <c r="C26" s="18"/>
      <c r="D26" s="17"/>
      <c r="E26" s="18"/>
      <c r="F26" s="18"/>
      <c r="G26" s="18"/>
      <c r="H26" s="42">
        <f>SUM(H27:H54)</f>
        <v>20284.900000000005</v>
      </c>
      <c r="I26" s="42">
        <f>SUM(I27:I54)</f>
        <v>17476.9</v>
      </c>
      <c r="J26" s="42">
        <f>SUM(J27:J54)</f>
        <v>10982.400000000001</v>
      </c>
      <c r="K26" s="43">
        <f>SUM(K27:K54)</f>
        <v>967</v>
      </c>
    </row>
    <row r="27" spans="1:11" ht="12.75">
      <c r="A27" s="17">
        <v>1</v>
      </c>
      <c r="B27" s="9" t="s">
        <v>35</v>
      </c>
      <c r="C27" s="28" t="s">
        <v>52</v>
      </c>
      <c r="D27" s="17"/>
      <c r="E27" s="18" t="s">
        <v>99</v>
      </c>
      <c r="F27" s="17">
        <v>6</v>
      </c>
      <c r="G27" s="17">
        <v>1</v>
      </c>
      <c r="H27" s="7">
        <v>3579.7</v>
      </c>
      <c r="I27" s="7">
        <v>3032.6</v>
      </c>
      <c r="J27" s="40">
        <v>2621.8</v>
      </c>
      <c r="K27" s="17">
        <v>137</v>
      </c>
    </row>
    <row r="28" spans="1:11" ht="12.75">
      <c r="A28" s="17">
        <v>2</v>
      </c>
      <c r="B28" s="9" t="s">
        <v>106</v>
      </c>
      <c r="C28" s="28" t="s">
        <v>48</v>
      </c>
      <c r="D28" s="17"/>
      <c r="E28" s="18" t="s">
        <v>99</v>
      </c>
      <c r="F28" s="17">
        <v>2</v>
      </c>
      <c r="G28" s="17">
        <v>3</v>
      </c>
      <c r="H28" s="7">
        <v>803.1</v>
      </c>
      <c r="I28" s="7">
        <v>734.7</v>
      </c>
      <c r="J28" s="40">
        <v>441.6</v>
      </c>
      <c r="K28" s="17">
        <v>34</v>
      </c>
    </row>
    <row r="29" spans="1:11" ht="12.75">
      <c r="A29" s="17">
        <v>3</v>
      </c>
      <c r="B29" s="9" t="s">
        <v>107</v>
      </c>
      <c r="C29" s="28" t="s">
        <v>50</v>
      </c>
      <c r="D29" s="17"/>
      <c r="E29" s="18" t="s">
        <v>98</v>
      </c>
      <c r="F29" s="17">
        <v>2</v>
      </c>
      <c r="G29" s="17">
        <v>3</v>
      </c>
      <c r="H29" s="7">
        <v>597.2</v>
      </c>
      <c r="I29" s="7">
        <v>461</v>
      </c>
      <c r="J29" s="40">
        <v>72.6</v>
      </c>
      <c r="K29" s="17">
        <v>30</v>
      </c>
    </row>
    <row r="30" spans="1:11" ht="12.75">
      <c r="A30" s="17">
        <v>4</v>
      </c>
      <c r="B30" s="9" t="s">
        <v>74</v>
      </c>
      <c r="C30" s="28" t="s">
        <v>37</v>
      </c>
      <c r="D30" s="17"/>
      <c r="E30" s="18" t="s">
        <v>98</v>
      </c>
      <c r="F30" s="17">
        <v>2</v>
      </c>
      <c r="G30" s="17">
        <v>3</v>
      </c>
      <c r="H30" s="7">
        <v>569.5</v>
      </c>
      <c r="I30" s="7">
        <v>502.3</v>
      </c>
      <c r="J30" s="40">
        <v>303.1</v>
      </c>
      <c r="K30" s="17">
        <v>36</v>
      </c>
    </row>
    <row r="31" spans="1:11" ht="12.75">
      <c r="A31" s="17">
        <v>5</v>
      </c>
      <c r="B31" s="9" t="s">
        <v>75</v>
      </c>
      <c r="C31" s="28" t="s">
        <v>38</v>
      </c>
      <c r="D31" s="17"/>
      <c r="E31" s="18" t="s">
        <v>98</v>
      </c>
      <c r="F31" s="17">
        <v>2</v>
      </c>
      <c r="G31" s="17">
        <v>3</v>
      </c>
      <c r="H31" s="7">
        <v>591.5</v>
      </c>
      <c r="I31" s="7">
        <v>520.9</v>
      </c>
      <c r="J31" s="40">
        <v>302.1</v>
      </c>
      <c r="K31" s="17">
        <v>25</v>
      </c>
    </row>
    <row r="32" spans="1:11" ht="12.75">
      <c r="A32" s="17">
        <v>6</v>
      </c>
      <c r="B32" s="9" t="s">
        <v>73</v>
      </c>
      <c r="C32" s="28" t="s">
        <v>36</v>
      </c>
      <c r="D32" s="17"/>
      <c r="E32" s="18" t="s">
        <v>98</v>
      </c>
      <c r="F32" s="17">
        <v>2</v>
      </c>
      <c r="G32" s="17">
        <v>3</v>
      </c>
      <c r="H32" s="7">
        <v>575.1</v>
      </c>
      <c r="I32" s="7">
        <v>542.4</v>
      </c>
      <c r="J32" s="40">
        <v>509.7</v>
      </c>
      <c r="K32" s="17">
        <v>29</v>
      </c>
    </row>
    <row r="33" spans="1:11" ht="12.75">
      <c r="A33" s="17">
        <v>7</v>
      </c>
      <c r="B33" s="9" t="s">
        <v>101</v>
      </c>
      <c r="C33" s="28" t="s">
        <v>38</v>
      </c>
      <c r="D33" s="17"/>
      <c r="E33" s="18" t="s">
        <v>99</v>
      </c>
      <c r="F33" s="17">
        <v>2</v>
      </c>
      <c r="G33" s="17">
        <v>1</v>
      </c>
      <c r="H33" s="7">
        <v>2206</v>
      </c>
      <c r="I33" s="7">
        <v>1497</v>
      </c>
      <c r="J33" s="40">
        <v>146.3</v>
      </c>
      <c r="K33" s="17">
        <v>111</v>
      </c>
    </row>
    <row r="34" spans="1:11" ht="12.75">
      <c r="A34" s="17">
        <v>8</v>
      </c>
      <c r="B34" s="9" t="s">
        <v>102</v>
      </c>
      <c r="C34" s="28" t="s">
        <v>41</v>
      </c>
      <c r="D34" s="17"/>
      <c r="E34" s="18" t="s">
        <v>98</v>
      </c>
      <c r="F34" s="17">
        <v>2</v>
      </c>
      <c r="G34" s="17">
        <v>1</v>
      </c>
      <c r="H34" s="7">
        <v>322.7</v>
      </c>
      <c r="I34" s="7">
        <v>322.7</v>
      </c>
      <c r="J34" s="40">
        <v>161.6</v>
      </c>
      <c r="K34" s="17">
        <v>16</v>
      </c>
    </row>
    <row r="35" spans="1:11" ht="12.75">
      <c r="A35" s="17">
        <v>9</v>
      </c>
      <c r="B35" s="9" t="s">
        <v>103</v>
      </c>
      <c r="C35" s="28" t="s">
        <v>41</v>
      </c>
      <c r="D35" s="17"/>
      <c r="E35" s="18" t="s">
        <v>98</v>
      </c>
      <c r="F35" s="17">
        <v>2</v>
      </c>
      <c r="G35" s="17">
        <v>3</v>
      </c>
      <c r="H35" s="7">
        <v>539.1</v>
      </c>
      <c r="I35" s="7">
        <v>539.1</v>
      </c>
      <c r="J35" s="40">
        <v>247.2</v>
      </c>
      <c r="K35" s="17">
        <v>29</v>
      </c>
    </row>
    <row r="36" spans="1:11" ht="12.75">
      <c r="A36" s="17">
        <v>10</v>
      </c>
      <c r="B36" s="9" t="s">
        <v>104</v>
      </c>
      <c r="C36" s="28" t="s">
        <v>41</v>
      </c>
      <c r="D36" s="17"/>
      <c r="E36" s="18" t="s">
        <v>98</v>
      </c>
      <c r="F36" s="17">
        <v>2</v>
      </c>
      <c r="G36" s="17">
        <v>3</v>
      </c>
      <c r="H36" s="7">
        <v>524.4</v>
      </c>
      <c r="I36" s="7">
        <v>524.4</v>
      </c>
      <c r="J36" s="40">
        <v>317</v>
      </c>
      <c r="K36" s="17">
        <v>29</v>
      </c>
    </row>
    <row r="37" spans="1:11" ht="12.75">
      <c r="A37" s="17">
        <v>11</v>
      </c>
      <c r="B37" s="9" t="s">
        <v>105</v>
      </c>
      <c r="C37" s="28" t="s">
        <v>41</v>
      </c>
      <c r="D37" s="17"/>
      <c r="E37" s="18" t="s">
        <v>98</v>
      </c>
      <c r="F37" s="17">
        <v>2</v>
      </c>
      <c r="G37" s="17">
        <v>3</v>
      </c>
      <c r="H37" s="7">
        <v>530.5</v>
      </c>
      <c r="I37" s="7">
        <v>530.5</v>
      </c>
      <c r="J37" s="40">
        <v>383.5</v>
      </c>
      <c r="K37" s="17">
        <v>30</v>
      </c>
    </row>
    <row r="38" spans="1:11" ht="12.75">
      <c r="A38" s="17">
        <v>12</v>
      </c>
      <c r="B38" s="9" t="s">
        <v>108</v>
      </c>
      <c r="C38" s="28" t="s">
        <v>48</v>
      </c>
      <c r="D38" s="17"/>
      <c r="E38" s="18" t="s">
        <v>98</v>
      </c>
      <c r="F38" s="17">
        <v>2</v>
      </c>
      <c r="G38" s="17">
        <v>3</v>
      </c>
      <c r="H38" s="7">
        <v>577.5</v>
      </c>
      <c r="I38" s="7">
        <v>508.9</v>
      </c>
      <c r="J38" s="40">
        <v>458.3</v>
      </c>
      <c r="K38" s="17">
        <v>28</v>
      </c>
    </row>
    <row r="39" spans="1:11" ht="12.75">
      <c r="A39" s="17">
        <v>13</v>
      </c>
      <c r="B39" s="9" t="s">
        <v>109</v>
      </c>
      <c r="C39" s="28" t="s">
        <v>48</v>
      </c>
      <c r="D39" s="17"/>
      <c r="E39" s="18" t="s">
        <v>98</v>
      </c>
      <c r="F39" s="17">
        <v>2</v>
      </c>
      <c r="G39" s="17">
        <v>3</v>
      </c>
      <c r="H39" s="7">
        <v>582.8</v>
      </c>
      <c r="I39" s="7">
        <v>514.8</v>
      </c>
      <c r="J39" s="40">
        <v>256.5</v>
      </c>
      <c r="K39" s="17">
        <v>34</v>
      </c>
    </row>
    <row r="40" spans="1:11" ht="12.75">
      <c r="A40" s="17">
        <v>14</v>
      </c>
      <c r="B40" s="9" t="s">
        <v>111</v>
      </c>
      <c r="C40" s="28" t="s">
        <v>45</v>
      </c>
      <c r="D40" s="17"/>
      <c r="E40" s="18" t="s">
        <v>98</v>
      </c>
      <c r="F40" s="17">
        <v>2</v>
      </c>
      <c r="G40" s="17">
        <v>3</v>
      </c>
      <c r="H40" s="7">
        <v>588.8</v>
      </c>
      <c r="I40" s="7">
        <v>517.5</v>
      </c>
      <c r="J40" s="40">
        <v>382.7</v>
      </c>
      <c r="K40" s="17">
        <v>29</v>
      </c>
    </row>
    <row r="41" spans="1:11" ht="12.75">
      <c r="A41" s="17">
        <v>15</v>
      </c>
      <c r="B41" s="9" t="s">
        <v>112</v>
      </c>
      <c r="C41" s="28" t="s">
        <v>47</v>
      </c>
      <c r="D41" s="17"/>
      <c r="E41" s="18" t="s">
        <v>98</v>
      </c>
      <c r="F41" s="17">
        <v>2</v>
      </c>
      <c r="G41" s="17">
        <v>1</v>
      </c>
      <c r="H41" s="7">
        <v>337.3</v>
      </c>
      <c r="I41" s="7">
        <v>337.3</v>
      </c>
      <c r="J41" s="40">
        <v>218.6</v>
      </c>
      <c r="K41" s="17">
        <v>21</v>
      </c>
    </row>
    <row r="42" spans="1:11" ht="12.75">
      <c r="A42" s="17">
        <v>16</v>
      </c>
      <c r="B42" s="9" t="s">
        <v>113</v>
      </c>
      <c r="C42" s="28" t="s">
        <v>58</v>
      </c>
      <c r="D42" s="17"/>
      <c r="E42" s="18" t="s">
        <v>98</v>
      </c>
      <c r="F42" s="17">
        <v>2</v>
      </c>
      <c r="G42" s="17">
        <v>1</v>
      </c>
      <c r="H42" s="7">
        <v>321.4</v>
      </c>
      <c r="I42" s="7">
        <v>293.4</v>
      </c>
      <c r="J42" s="40">
        <v>293.4</v>
      </c>
      <c r="K42" s="17">
        <v>22</v>
      </c>
    </row>
    <row r="43" spans="1:11" ht="12.75">
      <c r="A43" s="17">
        <v>17</v>
      </c>
      <c r="B43" s="9" t="s">
        <v>31</v>
      </c>
      <c r="C43" s="28" t="s">
        <v>27</v>
      </c>
      <c r="D43" s="17"/>
      <c r="E43" s="18" t="s">
        <v>98</v>
      </c>
      <c r="F43" s="17">
        <v>2</v>
      </c>
      <c r="G43" s="17">
        <v>3</v>
      </c>
      <c r="H43" s="7">
        <v>822.6</v>
      </c>
      <c r="I43" s="7">
        <v>733</v>
      </c>
      <c r="J43" s="40">
        <v>322.6</v>
      </c>
      <c r="K43" s="17">
        <v>30</v>
      </c>
    </row>
    <row r="44" spans="1:11" s="5" customFormat="1" ht="12.75">
      <c r="A44" s="17">
        <v>18</v>
      </c>
      <c r="B44" s="49" t="s">
        <v>114</v>
      </c>
      <c r="C44" s="1">
        <v>1978</v>
      </c>
      <c r="D44" s="48"/>
      <c r="E44" s="50" t="s">
        <v>100</v>
      </c>
      <c r="F44" s="48">
        <v>2</v>
      </c>
      <c r="G44" s="48">
        <v>3</v>
      </c>
      <c r="H44" s="2">
        <v>874</v>
      </c>
      <c r="I44" s="2">
        <v>782.1</v>
      </c>
      <c r="J44" s="7">
        <v>738.7</v>
      </c>
      <c r="K44" s="48">
        <v>33</v>
      </c>
    </row>
    <row r="45" spans="1:11" ht="12.75" customHeight="1">
      <c r="A45" s="17">
        <v>19</v>
      </c>
      <c r="B45" s="9" t="s">
        <v>116</v>
      </c>
      <c r="C45" s="28" t="s">
        <v>40</v>
      </c>
      <c r="D45" s="17"/>
      <c r="E45" s="18" t="s">
        <v>98</v>
      </c>
      <c r="F45" s="17">
        <v>2</v>
      </c>
      <c r="G45" s="17">
        <v>1</v>
      </c>
      <c r="H45" s="7">
        <v>325.7</v>
      </c>
      <c r="I45" s="7">
        <v>325.7</v>
      </c>
      <c r="J45" s="40">
        <v>162.9</v>
      </c>
      <c r="K45" s="17">
        <v>14</v>
      </c>
    </row>
    <row r="46" spans="1:11" ht="12.75">
      <c r="A46" s="17">
        <v>20</v>
      </c>
      <c r="B46" s="9" t="s">
        <v>119</v>
      </c>
      <c r="C46" s="28" t="s">
        <v>40</v>
      </c>
      <c r="D46" s="17"/>
      <c r="E46" s="18" t="s">
        <v>98</v>
      </c>
      <c r="F46" s="17">
        <v>2</v>
      </c>
      <c r="G46" s="17">
        <v>1</v>
      </c>
      <c r="H46" s="7">
        <v>322.9</v>
      </c>
      <c r="I46" s="7">
        <v>322.9</v>
      </c>
      <c r="J46" s="40">
        <v>248.6</v>
      </c>
      <c r="K46" s="17">
        <v>22</v>
      </c>
    </row>
    <row r="47" spans="1:11" ht="12.75">
      <c r="A47" s="17">
        <v>21</v>
      </c>
      <c r="B47" s="9" t="s">
        <v>120</v>
      </c>
      <c r="C47" s="28" t="s">
        <v>41</v>
      </c>
      <c r="D47" s="17"/>
      <c r="E47" s="18" t="s">
        <v>98</v>
      </c>
      <c r="F47" s="17">
        <v>2</v>
      </c>
      <c r="G47" s="17">
        <v>1</v>
      </c>
      <c r="H47" s="7">
        <v>324.4</v>
      </c>
      <c r="I47" s="7">
        <v>324.4</v>
      </c>
      <c r="J47" s="40">
        <v>238.5</v>
      </c>
      <c r="K47" s="17">
        <v>24</v>
      </c>
    </row>
    <row r="48" spans="1:11" ht="12.75">
      <c r="A48" s="17">
        <v>22</v>
      </c>
      <c r="B48" s="9" t="s">
        <v>121</v>
      </c>
      <c r="C48" s="28" t="s">
        <v>41</v>
      </c>
      <c r="D48" s="17"/>
      <c r="E48" s="18" t="s">
        <v>98</v>
      </c>
      <c r="F48" s="17">
        <v>2</v>
      </c>
      <c r="G48" s="17">
        <v>1</v>
      </c>
      <c r="H48" s="7">
        <v>319.1</v>
      </c>
      <c r="I48" s="7">
        <v>319.1</v>
      </c>
      <c r="J48" s="40">
        <v>282.2</v>
      </c>
      <c r="K48" s="17">
        <v>13</v>
      </c>
    </row>
    <row r="49" spans="1:11" ht="12.75">
      <c r="A49" s="17">
        <v>23</v>
      </c>
      <c r="B49" s="9" t="s">
        <v>124</v>
      </c>
      <c r="C49" s="28" t="s">
        <v>55</v>
      </c>
      <c r="D49" s="17"/>
      <c r="E49" s="18" t="s">
        <v>98</v>
      </c>
      <c r="F49" s="17">
        <v>2</v>
      </c>
      <c r="G49" s="17">
        <v>3</v>
      </c>
      <c r="H49" s="7">
        <v>601.7</v>
      </c>
      <c r="I49" s="7">
        <v>530.3</v>
      </c>
      <c r="J49" s="40">
        <v>380.5</v>
      </c>
      <c r="K49" s="17">
        <v>29</v>
      </c>
    </row>
    <row r="50" spans="1:11" ht="12.75">
      <c r="A50" s="17">
        <v>24</v>
      </c>
      <c r="B50" s="9" t="s">
        <v>77</v>
      </c>
      <c r="C50" s="28" t="s">
        <v>48</v>
      </c>
      <c r="D50" s="17"/>
      <c r="E50" s="18" t="s">
        <v>98</v>
      </c>
      <c r="F50" s="17">
        <v>2</v>
      </c>
      <c r="G50" s="17">
        <v>3</v>
      </c>
      <c r="H50" s="7">
        <v>596.9</v>
      </c>
      <c r="I50" s="7">
        <v>528.2</v>
      </c>
      <c r="J50" s="40">
        <v>179.4</v>
      </c>
      <c r="K50" s="17">
        <v>26</v>
      </c>
    </row>
    <row r="51" spans="1:11" ht="12.75">
      <c r="A51" s="17">
        <v>25</v>
      </c>
      <c r="B51" s="9" t="s">
        <v>78</v>
      </c>
      <c r="C51" s="28" t="s">
        <v>59</v>
      </c>
      <c r="D51" s="17"/>
      <c r="E51" s="18" t="s">
        <v>99</v>
      </c>
      <c r="F51" s="17">
        <v>3</v>
      </c>
      <c r="G51" s="17">
        <v>1</v>
      </c>
      <c r="H51" s="7">
        <v>902.7</v>
      </c>
      <c r="I51" s="7">
        <v>474</v>
      </c>
      <c r="J51" s="40">
        <v>121.5</v>
      </c>
      <c r="K51" s="17">
        <v>36</v>
      </c>
    </row>
    <row r="52" spans="1:11" ht="12.75">
      <c r="A52" s="17">
        <v>26</v>
      </c>
      <c r="B52" s="9" t="s">
        <v>126</v>
      </c>
      <c r="C52" s="28" t="s">
        <v>57</v>
      </c>
      <c r="D52" s="17"/>
      <c r="E52" s="18" t="s">
        <v>98</v>
      </c>
      <c r="F52" s="17">
        <v>2</v>
      </c>
      <c r="G52" s="17">
        <v>1</v>
      </c>
      <c r="H52" s="7">
        <v>551.4</v>
      </c>
      <c r="I52" s="7">
        <v>504.8</v>
      </c>
      <c r="J52" s="40">
        <v>313.3</v>
      </c>
      <c r="K52" s="17">
        <v>34</v>
      </c>
    </row>
    <row r="53" spans="1:11" ht="12.75">
      <c r="A53" s="17">
        <v>27</v>
      </c>
      <c r="B53" s="9" t="s">
        <v>127</v>
      </c>
      <c r="C53" s="28" t="s">
        <v>56</v>
      </c>
      <c r="D53" s="17"/>
      <c r="E53" s="18" t="s">
        <v>98</v>
      </c>
      <c r="F53" s="17">
        <v>2</v>
      </c>
      <c r="G53" s="17">
        <v>3</v>
      </c>
      <c r="H53" s="7">
        <v>595</v>
      </c>
      <c r="I53" s="7">
        <v>525</v>
      </c>
      <c r="J53" s="40">
        <v>263</v>
      </c>
      <c r="K53" s="17">
        <v>38</v>
      </c>
    </row>
    <row r="54" spans="1:11" ht="12.75">
      <c r="A54" s="17">
        <v>28</v>
      </c>
      <c r="B54" s="9" t="s">
        <v>129</v>
      </c>
      <c r="C54" s="28" t="s">
        <v>40</v>
      </c>
      <c r="D54" s="17"/>
      <c r="E54" s="18" t="s">
        <v>98</v>
      </c>
      <c r="F54" s="17">
        <v>2</v>
      </c>
      <c r="G54" s="17">
        <v>3</v>
      </c>
      <c r="H54" s="7">
        <v>801.9</v>
      </c>
      <c r="I54" s="7">
        <v>727.9</v>
      </c>
      <c r="J54" s="40">
        <v>615.2</v>
      </c>
      <c r="K54" s="17">
        <v>28</v>
      </c>
    </row>
    <row r="55" spans="1:11" ht="18.75">
      <c r="A55" s="18"/>
      <c r="B55" s="27">
        <v>2023</v>
      </c>
      <c r="C55" s="18"/>
      <c r="D55" s="17"/>
      <c r="E55" s="18"/>
      <c r="F55" s="18"/>
      <c r="G55" s="18"/>
      <c r="H55" s="42">
        <f>SUM(H56:H74)</f>
        <v>15731.5</v>
      </c>
      <c r="I55" s="42">
        <f>SUM(I56:I74)</f>
        <v>13927.2</v>
      </c>
      <c r="J55" s="42">
        <f>SUM(J56:J74)</f>
        <v>9100</v>
      </c>
      <c r="K55" s="43">
        <f>SUM(K56:K74)</f>
        <v>636</v>
      </c>
    </row>
    <row r="56" spans="1:11" ht="12.75">
      <c r="A56" s="17">
        <v>1</v>
      </c>
      <c r="B56" s="9" t="s">
        <v>29</v>
      </c>
      <c r="C56" s="28" t="s">
        <v>51</v>
      </c>
      <c r="D56" s="17"/>
      <c r="E56" s="18" t="s">
        <v>98</v>
      </c>
      <c r="F56" s="17">
        <v>2</v>
      </c>
      <c r="G56" s="17">
        <v>3</v>
      </c>
      <c r="H56" s="7">
        <v>865</v>
      </c>
      <c r="I56" s="7">
        <v>759.7</v>
      </c>
      <c r="J56" s="40">
        <v>564.4</v>
      </c>
      <c r="K56" s="17">
        <v>22</v>
      </c>
    </row>
    <row r="57" spans="1:11" ht="12.75">
      <c r="A57" s="17">
        <v>2</v>
      </c>
      <c r="B57" s="9" t="s">
        <v>33</v>
      </c>
      <c r="C57" s="28" t="s">
        <v>41</v>
      </c>
      <c r="D57" s="17"/>
      <c r="E57" s="18" t="s">
        <v>99</v>
      </c>
      <c r="F57" s="17">
        <v>2</v>
      </c>
      <c r="G57" s="17">
        <v>3</v>
      </c>
      <c r="H57" s="7">
        <v>1084.3</v>
      </c>
      <c r="I57" s="7">
        <v>1001.8</v>
      </c>
      <c r="J57" s="40">
        <v>790</v>
      </c>
      <c r="K57" s="17">
        <v>41</v>
      </c>
    </row>
    <row r="58" spans="1:11" ht="12.75">
      <c r="A58" s="17">
        <v>3</v>
      </c>
      <c r="B58" s="9" t="s">
        <v>142</v>
      </c>
      <c r="C58" s="28" t="s">
        <v>56</v>
      </c>
      <c r="D58" s="17"/>
      <c r="E58" s="18" t="s">
        <v>98</v>
      </c>
      <c r="F58" s="17">
        <v>2</v>
      </c>
      <c r="G58" s="17">
        <v>3</v>
      </c>
      <c r="H58" s="7">
        <v>580.9</v>
      </c>
      <c r="I58" s="7">
        <v>353.6</v>
      </c>
      <c r="J58" s="40">
        <v>87</v>
      </c>
      <c r="K58" s="17">
        <v>21</v>
      </c>
    </row>
    <row r="59" spans="1:11" ht="12.75">
      <c r="A59" s="17">
        <v>4</v>
      </c>
      <c r="B59" s="9" t="s">
        <v>79</v>
      </c>
      <c r="C59" s="28" t="s">
        <v>39</v>
      </c>
      <c r="D59" s="17"/>
      <c r="E59" s="18" t="s">
        <v>98</v>
      </c>
      <c r="F59" s="17">
        <v>2</v>
      </c>
      <c r="G59" s="17">
        <v>1</v>
      </c>
      <c r="H59" s="7">
        <v>373.1</v>
      </c>
      <c r="I59" s="7">
        <v>324.6</v>
      </c>
      <c r="J59" s="40">
        <v>239</v>
      </c>
      <c r="K59" s="17">
        <v>14</v>
      </c>
    </row>
    <row r="60" spans="1:11" ht="12.75">
      <c r="A60" s="17">
        <v>5</v>
      </c>
      <c r="B60" s="9" t="s">
        <v>135</v>
      </c>
      <c r="C60" s="28" t="s">
        <v>41</v>
      </c>
      <c r="D60" s="17"/>
      <c r="E60" s="18" t="s">
        <v>98</v>
      </c>
      <c r="F60" s="17">
        <v>2</v>
      </c>
      <c r="G60" s="17">
        <v>3</v>
      </c>
      <c r="H60" s="7">
        <v>522</v>
      </c>
      <c r="I60" s="7">
        <v>522</v>
      </c>
      <c r="J60" s="40">
        <v>165.8</v>
      </c>
      <c r="K60" s="17">
        <v>27</v>
      </c>
    </row>
    <row r="61" spans="1:11" ht="12.75">
      <c r="A61" s="17">
        <v>6</v>
      </c>
      <c r="B61" s="9" t="s">
        <v>136</v>
      </c>
      <c r="C61" s="28" t="s">
        <v>42</v>
      </c>
      <c r="D61" s="17"/>
      <c r="E61" s="18" t="s">
        <v>98</v>
      </c>
      <c r="F61" s="17">
        <v>2</v>
      </c>
      <c r="G61" s="17">
        <v>3</v>
      </c>
      <c r="H61" s="7">
        <v>516.9</v>
      </c>
      <c r="I61" s="7">
        <v>516.9</v>
      </c>
      <c r="J61" s="40">
        <v>305.7</v>
      </c>
      <c r="K61" s="17">
        <v>15</v>
      </c>
    </row>
    <row r="62" spans="1:11" ht="12.75">
      <c r="A62" s="17">
        <v>7</v>
      </c>
      <c r="B62" s="9" t="s">
        <v>143</v>
      </c>
      <c r="C62" s="28" t="s">
        <v>41</v>
      </c>
      <c r="D62" s="17"/>
      <c r="E62" s="18" t="s">
        <v>98</v>
      </c>
      <c r="F62" s="17">
        <v>2</v>
      </c>
      <c r="G62" s="17">
        <v>3</v>
      </c>
      <c r="H62" s="7">
        <v>526.5</v>
      </c>
      <c r="I62" s="7">
        <v>526.5</v>
      </c>
      <c r="J62" s="40">
        <v>400.5</v>
      </c>
      <c r="K62" s="17">
        <v>29</v>
      </c>
    </row>
    <row r="63" spans="1:11" ht="12.75">
      <c r="A63" s="17">
        <v>8</v>
      </c>
      <c r="B63" s="9" t="s">
        <v>144</v>
      </c>
      <c r="C63" s="28" t="s">
        <v>43</v>
      </c>
      <c r="D63" s="17"/>
      <c r="E63" s="18" t="s">
        <v>98</v>
      </c>
      <c r="F63" s="17">
        <v>2</v>
      </c>
      <c r="G63" s="17">
        <v>3</v>
      </c>
      <c r="H63" s="7">
        <v>524.6</v>
      </c>
      <c r="I63" s="7">
        <v>524.6</v>
      </c>
      <c r="J63" s="40">
        <v>388.1</v>
      </c>
      <c r="K63" s="17">
        <v>36</v>
      </c>
    </row>
    <row r="64" spans="1:11" ht="12.75">
      <c r="A64" s="17">
        <v>9</v>
      </c>
      <c r="B64" s="9" t="s">
        <v>117</v>
      </c>
      <c r="C64" s="28" t="s">
        <v>43</v>
      </c>
      <c r="D64" s="17"/>
      <c r="E64" s="18" t="s">
        <v>98</v>
      </c>
      <c r="F64" s="17">
        <v>2</v>
      </c>
      <c r="G64" s="17">
        <v>3</v>
      </c>
      <c r="H64" s="7">
        <v>528.7</v>
      </c>
      <c r="I64" s="7">
        <v>528.7</v>
      </c>
      <c r="J64" s="40">
        <v>393.1</v>
      </c>
      <c r="K64" s="17">
        <v>42</v>
      </c>
    </row>
    <row r="65" spans="1:11" ht="12.75">
      <c r="A65" s="17">
        <v>10</v>
      </c>
      <c r="B65" s="9" t="s">
        <v>137</v>
      </c>
      <c r="C65" s="28" t="s">
        <v>44</v>
      </c>
      <c r="D65" s="17"/>
      <c r="E65" s="18" t="s">
        <v>98</v>
      </c>
      <c r="F65" s="17">
        <v>2</v>
      </c>
      <c r="G65" s="17">
        <v>3</v>
      </c>
      <c r="H65" s="7">
        <v>535.3</v>
      </c>
      <c r="I65" s="7">
        <v>535.3</v>
      </c>
      <c r="J65" s="40">
        <v>299.9</v>
      </c>
      <c r="K65" s="17">
        <v>31</v>
      </c>
    </row>
    <row r="66" spans="1:11" ht="12.75">
      <c r="A66" s="17">
        <v>11</v>
      </c>
      <c r="B66" s="9" t="s">
        <v>138</v>
      </c>
      <c r="C66" s="28" t="s">
        <v>43</v>
      </c>
      <c r="D66" s="17"/>
      <c r="E66" s="18" t="s">
        <v>98</v>
      </c>
      <c r="F66" s="17">
        <v>2</v>
      </c>
      <c r="G66" s="17">
        <v>3</v>
      </c>
      <c r="H66" s="7">
        <v>396.2</v>
      </c>
      <c r="I66" s="7">
        <v>309.6</v>
      </c>
      <c r="J66" s="40">
        <v>111.1</v>
      </c>
      <c r="K66" s="17">
        <v>21</v>
      </c>
    </row>
    <row r="67" spans="1:11" ht="12.75">
      <c r="A67" s="17">
        <v>12</v>
      </c>
      <c r="B67" s="9" t="s">
        <v>139</v>
      </c>
      <c r="C67" s="28" t="s">
        <v>45</v>
      </c>
      <c r="D67" s="17"/>
      <c r="E67" s="18" t="s">
        <v>98</v>
      </c>
      <c r="F67" s="17">
        <v>2</v>
      </c>
      <c r="G67" s="17">
        <v>3</v>
      </c>
      <c r="H67" s="7">
        <v>523.9</v>
      </c>
      <c r="I67" s="7">
        <v>523.9</v>
      </c>
      <c r="J67" s="40">
        <v>377.5</v>
      </c>
      <c r="K67" s="17">
        <v>31</v>
      </c>
    </row>
    <row r="68" spans="1:11" ht="12.75">
      <c r="A68" s="17">
        <v>13</v>
      </c>
      <c r="B68" s="9" t="s">
        <v>145</v>
      </c>
      <c r="C68" s="28" t="s">
        <v>49</v>
      </c>
      <c r="D68" s="17"/>
      <c r="E68" s="18" t="s">
        <v>23</v>
      </c>
      <c r="F68" s="17">
        <v>2</v>
      </c>
      <c r="G68" s="17">
        <v>3</v>
      </c>
      <c r="H68" s="7">
        <v>805</v>
      </c>
      <c r="I68" s="7">
        <v>670.1</v>
      </c>
      <c r="J68" s="40">
        <v>557.5</v>
      </c>
      <c r="K68" s="17">
        <v>34</v>
      </c>
    </row>
    <row r="69" spans="1:11" ht="12.75">
      <c r="A69" s="17">
        <v>14</v>
      </c>
      <c r="B69" s="9" t="s">
        <v>112</v>
      </c>
      <c r="C69" s="28" t="s">
        <v>47</v>
      </c>
      <c r="D69" s="17"/>
      <c r="E69" s="18" t="s">
        <v>98</v>
      </c>
      <c r="F69" s="17">
        <v>2</v>
      </c>
      <c r="G69" s="17">
        <v>1</v>
      </c>
      <c r="H69" s="7">
        <v>337.3</v>
      </c>
      <c r="I69" s="7">
        <v>337.3</v>
      </c>
      <c r="J69" s="40">
        <v>218.6</v>
      </c>
      <c r="K69" s="17">
        <v>21</v>
      </c>
    </row>
    <row r="70" spans="1:11" ht="12.75">
      <c r="A70" s="17">
        <v>15</v>
      </c>
      <c r="B70" s="9" t="s">
        <v>140</v>
      </c>
      <c r="C70" s="28" t="s">
        <v>53</v>
      </c>
      <c r="D70" s="17">
        <v>2006</v>
      </c>
      <c r="E70" s="18" t="s">
        <v>98</v>
      </c>
      <c r="F70" s="17">
        <v>2</v>
      </c>
      <c r="G70" s="17">
        <v>3</v>
      </c>
      <c r="H70" s="7">
        <v>519.7</v>
      </c>
      <c r="I70" s="7">
        <v>456.5</v>
      </c>
      <c r="J70" s="40">
        <v>212.7</v>
      </c>
      <c r="K70" s="17">
        <v>16</v>
      </c>
    </row>
    <row r="71" spans="1:11" ht="12.75">
      <c r="A71" s="17">
        <v>16</v>
      </c>
      <c r="B71" s="9" t="s">
        <v>28</v>
      </c>
      <c r="C71" s="28" t="s">
        <v>54</v>
      </c>
      <c r="D71" s="17"/>
      <c r="E71" s="18" t="s">
        <v>98</v>
      </c>
      <c r="F71" s="17">
        <v>3</v>
      </c>
      <c r="G71" s="17">
        <v>1</v>
      </c>
      <c r="H71" s="7">
        <v>1170.7</v>
      </c>
      <c r="I71" s="7">
        <v>832.7</v>
      </c>
      <c r="J71" s="40">
        <v>0</v>
      </c>
      <c r="K71" s="17">
        <v>47</v>
      </c>
    </row>
    <row r="72" spans="1:11" ht="12.75">
      <c r="A72" s="17">
        <v>17</v>
      </c>
      <c r="B72" s="9" t="s">
        <v>146</v>
      </c>
      <c r="C72" s="28" t="s">
        <v>60</v>
      </c>
      <c r="D72" s="17"/>
      <c r="E72" s="18" t="s">
        <v>98</v>
      </c>
      <c r="F72" s="17">
        <v>4</v>
      </c>
      <c r="G72" s="17">
        <v>1</v>
      </c>
      <c r="H72" s="7">
        <v>1450</v>
      </c>
      <c r="I72" s="7">
        <v>1341.1</v>
      </c>
      <c r="J72" s="40">
        <v>703</v>
      </c>
      <c r="K72" s="17">
        <v>52</v>
      </c>
    </row>
    <row r="73" spans="1:11" ht="12.75">
      <c r="A73" s="17">
        <v>18</v>
      </c>
      <c r="B73" s="9" t="s">
        <v>30</v>
      </c>
      <c r="C73" s="28" t="s">
        <v>26</v>
      </c>
      <c r="D73" s="17"/>
      <c r="E73" s="18" t="s">
        <v>98</v>
      </c>
      <c r="F73" s="17">
        <v>5</v>
      </c>
      <c r="G73" s="17">
        <v>1</v>
      </c>
      <c r="H73" s="7">
        <v>1106</v>
      </c>
      <c r="I73" s="7">
        <v>956.5</v>
      </c>
      <c r="J73" s="40">
        <v>519</v>
      </c>
      <c r="K73" s="17">
        <v>32</v>
      </c>
    </row>
    <row r="74" spans="1:11" s="5" customFormat="1" ht="12.75">
      <c r="A74" s="17">
        <v>19</v>
      </c>
      <c r="B74" s="49" t="s">
        <v>147</v>
      </c>
      <c r="C74" s="1">
        <v>1987</v>
      </c>
      <c r="D74" s="48"/>
      <c r="E74" s="50" t="s">
        <v>23</v>
      </c>
      <c r="F74" s="48">
        <v>5</v>
      </c>
      <c r="G74" s="48">
        <v>4</v>
      </c>
      <c r="H74" s="2">
        <v>3365.4</v>
      </c>
      <c r="I74" s="2">
        <v>2905.8</v>
      </c>
      <c r="J74" s="7">
        <v>2767.1</v>
      </c>
      <c r="K74" s="48">
        <v>104</v>
      </c>
    </row>
    <row r="75" ht="16.5">
      <c r="K75" s="124" t="s">
        <v>154</v>
      </c>
    </row>
  </sheetData>
  <sheetProtection/>
  <mergeCells count="16">
    <mergeCell ref="A8:B8"/>
    <mergeCell ref="A2:J2"/>
    <mergeCell ref="A3:A6"/>
    <mergeCell ref="B3:B6"/>
    <mergeCell ref="C3:D3"/>
    <mergeCell ref="E3:E6"/>
    <mergeCell ref="F3:F6"/>
    <mergeCell ref="G3:G6"/>
    <mergeCell ref="H3:H5"/>
    <mergeCell ref="I3:J3"/>
    <mergeCell ref="G1:K1"/>
    <mergeCell ref="K3:K5"/>
    <mergeCell ref="C4:C6"/>
    <mergeCell ref="D4:D6"/>
    <mergeCell ref="I4:I5"/>
    <mergeCell ref="J4:J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76"/>
  <sheetViews>
    <sheetView tabSelected="1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H81" sqref="H81"/>
    </sheetView>
  </sheetViews>
  <sheetFormatPr defaultColWidth="9.140625" defaultRowHeight="12.75"/>
  <cols>
    <col min="1" max="1" width="5.421875" style="23" customWidth="1"/>
    <col min="2" max="2" width="31.140625" style="23" customWidth="1"/>
    <col min="3" max="3" width="17.8515625" style="23" customWidth="1"/>
    <col min="4" max="4" width="9.7109375" style="23" bestFit="1" customWidth="1"/>
    <col min="5" max="5" width="10.8515625" style="23" customWidth="1"/>
    <col min="6" max="6" width="7.00390625" style="23" customWidth="1"/>
    <col min="7" max="7" width="11.57421875" style="23" customWidth="1"/>
    <col min="8" max="8" width="11.28125" style="23" customWidth="1"/>
    <col min="9" max="9" width="11.28125" style="23" bestFit="1" customWidth="1"/>
    <col min="10" max="10" width="6.7109375" style="23" customWidth="1"/>
    <col min="11" max="11" width="7.28125" style="23" customWidth="1"/>
    <col min="12" max="12" width="12.00390625" style="23" bestFit="1" customWidth="1"/>
    <col min="13" max="13" width="11.421875" style="23" customWidth="1"/>
    <col min="14" max="14" width="9.7109375" style="23" bestFit="1" customWidth="1"/>
    <col min="15" max="15" width="12.8515625" style="23" customWidth="1"/>
    <col min="16" max="16384" width="9.140625" style="23" customWidth="1"/>
  </cols>
  <sheetData>
    <row r="2" spans="4:15" s="5" customFormat="1" ht="77.25" customHeight="1">
      <c r="D2" s="133"/>
      <c r="E2" s="133"/>
      <c r="F2" s="133"/>
      <c r="G2" s="133"/>
      <c r="J2" s="147" t="s">
        <v>170</v>
      </c>
      <c r="K2" s="147"/>
      <c r="L2" s="147"/>
      <c r="M2" s="147"/>
      <c r="N2" s="147"/>
      <c r="O2" s="134"/>
    </row>
    <row r="3" spans="4:14" s="5" customFormat="1" ht="24" customHeight="1">
      <c r="D3" s="133"/>
      <c r="E3" s="133"/>
      <c r="F3" s="133"/>
      <c r="G3" s="133"/>
      <c r="K3" s="135"/>
      <c r="L3" s="135"/>
      <c r="M3" s="135"/>
      <c r="N3" s="135"/>
    </row>
    <row r="4" spans="1:14" s="127" customFormat="1" ht="34.5" customHeight="1">
      <c r="A4" s="154" t="s">
        <v>151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9" ht="12.75" customHeight="1">
      <c r="A5" s="151" t="s">
        <v>62</v>
      </c>
      <c r="B5" s="153" t="s">
        <v>63</v>
      </c>
      <c r="C5" s="148" t="s">
        <v>152</v>
      </c>
      <c r="D5" s="157" t="s">
        <v>153</v>
      </c>
      <c r="E5" s="158"/>
      <c r="F5" s="158"/>
      <c r="G5" s="158"/>
      <c r="H5" s="158"/>
      <c r="I5" s="158"/>
      <c r="J5" s="158"/>
      <c r="K5" s="158"/>
      <c r="L5" s="158"/>
      <c r="M5" s="158"/>
      <c r="N5" s="159"/>
      <c r="O5" s="136"/>
      <c r="P5" s="136"/>
      <c r="Q5" s="136"/>
      <c r="R5" s="136"/>
      <c r="S5" s="136"/>
    </row>
    <row r="6" spans="1:14" ht="12.75" customHeight="1">
      <c r="A6" s="151"/>
      <c r="B6" s="153"/>
      <c r="C6" s="155"/>
      <c r="D6" s="157" t="s">
        <v>65</v>
      </c>
      <c r="E6" s="158"/>
      <c r="F6" s="158"/>
      <c r="G6" s="158"/>
      <c r="H6" s="158"/>
      <c r="I6" s="159"/>
      <c r="J6" s="148" t="s">
        <v>8</v>
      </c>
      <c r="K6" s="148" t="s">
        <v>9</v>
      </c>
      <c r="L6" s="148" t="s">
        <v>18</v>
      </c>
      <c r="M6" s="148" t="s">
        <v>25</v>
      </c>
      <c r="N6" s="148" t="s">
        <v>61</v>
      </c>
    </row>
    <row r="7" spans="1:14" ht="51" customHeight="1">
      <c r="A7" s="152"/>
      <c r="B7" s="153"/>
      <c r="C7" s="156"/>
      <c r="D7" s="1" t="s">
        <v>64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49"/>
      <c r="K7" s="149"/>
      <c r="L7" s="149"/>
      <c r="M7" s="149"/>
      <c r="N7" s="149"/>
    </row>
    <row r="8" spans="1:14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</row>
    <row r="9" spans="1:14" s="5" customFormat="1" ht="18.75">
      <c r="A9" s="10"/>
      <c r="B9" s="125">
        <v>2021</v>
      </c>
      <c r="C9" s="53">
        <f>SUM(C10:C25)</f>
        <v>35973227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</row>
    <row r="10" spans="1:14" ht="12.75" customHeight="1">
      <c r="A10" s="6">
        <v>1</v>
      </c>
      <c r="B10" s="9" t="s">
        <v>73</v>
      </c>
      <c r="C10" s="14">
        <f aca="true" t="shared" si="0" ref="C10:C20">SUM(D10:N10)</f>
        <v>321197</v>
      </c>
      <c r="D10" s="15">
        <v>321197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2.75" customHeight="1">
      <c r="A11" s="6">
        <v>2</v>
      </c>
      <c r="B11" s="9" t="s">
        <v>117</v>
      </c>
      <c r="C11" s="14">
        <f t="shared" si="0"/>
        <v>335409</v>
      </c>
      <c r="D11" s="15">
        <v>335409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2.75" customHeight="1">
      <c r="A12" s="6">
        <v>3</v>
      </c>
      <c r="B12" s="9" t="s">
        <v>118</v>
      </c>
      <c r="C12" s="14">
        <f t="shared" si="0"/>
        <v>7890838.34</v>
      </c>
      <c r="D12" s="15"/>
      <c r="E12" s="15"/>
      <c r="F12" s="15"/>
      <c r="G12" s="15"/>
      <c r="H12" s="15"/>
      <c r="I12" s="15"/>
      <c r="J12" s="15"/>
      <c r="K12" s="14"/>
      <c r="L12" s="15">
        <v>7890838.34</v>
      </c>
      <c r="M12" s="15"/>
      <c r="N12" s="15"/>
    </row>
    <row r="13" spans="1:14" ht="12.75" customHeight="1">
      <c r="A13" s="6">
        <v>4</v>
      </c>
      <c r="B13" s="9" t="s">
        <v>122</v>
      </c>
      <c r="C13" s="14">
        <f t="shared" si="0"/>
        <v>2138954.45</v>
      </c>
      <c r="D13" s="15"/>
      <c r="E13" s="15"/>
      <c r="F13" s="15"/>
      <c r="G13" s="15"/>
      <c r="H13" s="15"/>
      <c r="I13" s="15"/>
      <c r="J13" s="15"/>
      <c r="K13" s="15"/>
      <c r="L13" s="15">
        <v>2138954.45</v>
      </c>
      <c r="M13" s="15"/>
      <c r="N13" s="15"/>
    </row>
    <row r="14" spans="1:14" ht="12.75" customHeight="1">
      <c r="A14" s="6">
        <v>5</v>
      </c>
      <c r="B14" s="9" t="s">
        <v>123</v>
      </c>
      <c r="C14" s="14">
        <f t="shared" si="0"/>
        <v>281049</v>
      </c>
      <c r="D14" s="15">
        <v>281049</v>
      </c>
      <c r="E14" s="15"/>
      <c r="F14" s="15"/>
      <c r="G14" s="15"/>
      <c r="H14" s="15"/>
      <c r="I14" s="15"/>
      <c r="J14" s="15"/>
      <c r="K14" s="14"/>
      <c r="L14" s="14"/>
      <c r="M14" s="15"/>
      <c r="N14" s="15"/>
    </row>
    <row r="15" spans="1:14" ht="12.75" customHeight="1">
      <c r="A15" s="6">
        <v>6</v>
      </c>
      <c r="B15" s="9" t="s">
        <v>125</v>
      </c>
      <c r="C15" s="14">
        <f t="shared" si="0"/>
        <v>2513881.63</v>
      </c>
      <c r="D15" s="15"/>
      <c r="E15" s="14"/>
      <c r="F15" s="15"/>
      <c r="G15" s="15"/>
      <c r="H15" s="15"/>
      <c r="I15" s="15"/>
      <c r="J15" s="15"/>
      <c r="K15" s="15"/>
      <c r="L15" s="15">
        <v>2513881.63</v>
      </c>
      <c r="M15" s="15"/>
      <c r="N15" s="15"/>
    </row>
    <row r="16" spans="1:14" ht="12.75" customHeight="1">
      <c r="A16" s="6">
        <v>7</v>
      </c>
      <c r="B16" s="9" t="s">
        <v>76</v>
      </c>
      <c r="C16" s="14">
        <f t="shared" si="0"/>
        <v>1238507.35</v>
      </c>
      <c r="D16" s="15"/>
      <c r="E16" s="14">
        <v>1238507.35</v>
      </c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 customHeight="1">
      <c r="A17" s="6">
        <v>8</v>
      </c>
      <c r="B17" s="9" t="s">
        <v>128</v>
      </c>
      <c r="C17" s="14">
        <f t="shared" si="0"/>
        <v>1948595.23</v>
      </c>
      <c r="D17" s="15"/>
      <c r="E17" s="14">
        <v>1948595.23</v>
      </c>
      <c r="F17" s="15"/>
      <c r="G17" s="15"/>
      <c r="H17" s="15"/>
      <c r="I17" s="15"/>
      <c r="J17" s="15"/>
      <c r="K17" s="15"/>
      <c r="L17" s="15"/>
      <c r="M17" s="16"/>
      <c r="N17" s="15"/>
    </row>
    <row r="18" spans="1:14" ht="12" customHeight="1">
      <c r="A18" s="6">
        <v>9</v>
      </c>
      <c r="B18" s="9" t="s">
        <v>32</v>
      </c>
      <c r="C18" s="14">
        <f t="shared" si="0"/>
        <v>3122112</v>
      </c>
      <c r="D18" s="15"/>
      <c r="E18" s="15"/>
      <c r="F18" s="15"/>
      <c r="G18" s="15"/>
      <c r="H18" s="15"/>
      <c r="I18" s="15"/>
      <c r="J18" s="15"/>
      <c r="K18" s="15"/>
      <c r="L18" s="15"/>
      <c r="M18" s="16">
        <v>3122112</v>
      </c>
      <c r="N18" s="15"/>
    </row>
    <row r="19" spans="1:14" ht="12" customHeight="1">
      <c r="A19" s="6">
        <v>10</v>
      </c>
      <c r="B19" s="9" t="s">
        <v>133</v>
      </c>
      <c r="C19" s="14">
        <f t="shared" si="0"/>
        <v>3221436</v>
      </c>
      <c r="D19" s="15"/>
      <c r="E19" s="15"/>
      <c r="F19" s="15"/>
      <c r="G19" s="15"/>
      <c r="H19" s="15"/>
      <c r="I19" s="15"/>
      <c r="J19" s="15"/>
      <c r="K19" s="15"/>
      <c r="L19" s="15"/>
      <c r="M19" s="16">
        <v>3221436</v>
      </c>
      <c r="N19" s="15"/>
    </row>
    <row r="20" spans="1:14" ht="15.75" customHeight="1">
      <c r="A20" s="6">
        <v>11</v>
      </c>
      <c r="B20" s="49" t="s">
        <v>82</v>
      </c>
      <c r="C20" s="14">
        <f t="shared" si="0"/>
        <v>3377900</v>
      </c>
      <c r="D20" s="15"/>
      <c r="E20" s="15"/>
      <c r="F20" s="14"/>
      <c r="G20" s="14"/>
      <c r="H20" s="14"/>
      <c r="I20" s="14"/>
      <c r="J20" s="14"/>
      <c r="K20" s="14"/>
      <c r="L20" s="14">
        <v>3377900</v>
      </c>
      <c r="M20" s="14"/>
      <c r="N20" s="14"/>
    </row>
    <row r="21" spans="1:14" ht="15.75" customHeight="1">
      <c r="A21" s="6">
        <v>12</v>
      </c>
      <c r="B21" s="8" t="s">
        <v>71</v>
      </c>
      <c r="C21" s="14">
        <f>SUM(D21:N21)</f>
        <v>3450519</v>
      </c>
      <c r="D21" s="15"/>
      <c r="E21" s="14"/>
      <c r="F21" s="14"/>
      <c r="G21" s="15"/>
      <c r="H21" s="15"/>
      <c r="I21" s="15"/>
      <c r="J21" s="15"/>
      <c r="K21" s="15"/>
      <c r="L21" s="14">
        <v>3450519</v>
      </c>
      <c r="M21" s="15"/>
      <c r="N21" s="15"/>
    </row>
    <row r="22" spans="1:14" ht="12.75">
      <c r="A22" s="6">
        <v>13</v>
      </c>
      <c r="B22" s="68" t="s">
        <v>72</v>
      </c>
      <c r="C22" s="61">
        <f>SUM(D22:N22)</f>
        <v>3483107</v>
      </c>
      <c r="D22" s="60"/>
      <c r="E22" s="61"/>
      <c r="F22" s="61"/>
      <c r="G22" s="60"/>
      <c r="H22" s="60"/>
      <c r="I22" s="60"/>
      <c r="J22" s="60"/>
      <c r="K22" s="60"/>
      <c r="L22" s="60">
        <v>3483107</v>
      </c>
      <c r="M22" s="60"/>
      <c r="N22" s="60"/>
    </row>
    <row r="23" spans="1:14" s="127" customFormat="1" ht="15">
      <c r="A23" s="6">
        <v>14</v>
      </c>
      <c r="B23" s="8" t="s">
        <v>156</v>
      </c>
      <c r="C23" s="83">
        <f>SUM(D23:N23)</f>
        <v>1105011</v>
      </c>
      <c r="D23" s="77"/>
      <c r="E23" s="77">
        <v>1105011</v>
      </c>
      <c r="F23" s="71"/>
      <c r="G23" s="72"/>
      <c r="H23" s="72"/>
      <c r="I23" s="72"/>
      <c r="J23" s="72"/>
      <c r="K23" s="126"/>
      <c r="L23" s="126"/>
      <c r="M23" s="126"/>
      <c r="N23" s="126"/>
    </row>
    <row r="24" spans="1:14" s="127" customFormat="1" ht="17.25" customHeight="1">
      <c r="A24" s="6">
        <v>15</v>
      </c>
      <c r="B24" s="8" t="s">
        <v>155</v>
      </c>
      <c r="C24" s="83">
        <f>SUM(D24:N24)</f>
        <v>909663</v>
      </c>
      <c r="D24" s="79"/>
      <c r="E24" s="79">
        <v>909663</v>
      </c>
      <c r="F24" s="71"/>
      <c r="G24" s="72"/>
      <c r="H24" s="71"/>
      <c r="I24" s="71"/>
      <c r="J24" s="126"/>
      <c r="K24" s="126"/>
      <c r="L24" s="126"/>
      <c r="M24" s="72"/>
      <c r="N24" s="72"/>
    </row>
    <row r="25" spans="1:14" s="127" customFormat="1" ht="15">
      <c r="A25" s="6">
        <v>16</v>
      </c>
      <c r="B25" s="8" t="s">
        <v>157</v>
      </c>
      <c r="C25" s="83">
        <f>SUM(D25:N25)</f>
        <v>635047</v>
      </c>
      <c r="D25" s="79"/>
      <c r="E25" s="79">
        <v>635047</v>
      </c>
      <c r="F25" s="79"/>
      <c r="G25" s="79"/>
      <c r="H25" s="79"/>
      <c r="I25" s="79"/>
      <c r="J25" s="79"/>
      <c r="K25" s="83"/>
      <c r="L25" s="83"/>
      <c r="M25" s="83"/>
      <c r="N25" s="83"/>
    </row>
    <row r="26" spans="1:14" s="5" customFormat="1" ht="18.75">
      <c r="A26" s="48"/>
      <c r="B26" s="128">
        <v>2022</v>
      </c>
      <c r="C26" s="66">
        <f>SUM(C27:C54)</f>
        <v>40452574.07000001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12.75">
      <c r="A27" s="62">
        <v>1</v>
      </c>
      <c r="B27" s="63" t="s">
        <v>35</v>
      </c>
      <c r="C27" s="64">
        <f aca="true" t="shared" si="1" ref="C27:C44">SUM(D27:N27)</f>
        <v>4191053.1999999997</v>
      </c>
      <c r="D27" s="65"/>
      <c r="E27" s="65"/>
      <c r="F27" s="65"/>
      <c r="G27" s="65"/>
      <c r="H27" s="65">
        <v>4191053.1999999997</v>
      </c>
      <c r="I27" s="65"/>
      <c r="J27" s="65"/>
      <c r="K27" s="65"/>
      <c r="L27" s="65"/>
      <c r="M27" s="65"/>
      <c r="N27" s="65"/>
    </row>
    <row r="28" spans="1:14" ht="12.75">
      <c r="A28" s="6">
        <v>2</v>
      </c>
      <c r="B28" s="9" t="s">
        <v>106</v>
      </c>
      <c r="C28" s="14">
        <f t="shared" si="1"/>
        <v>6006627.3</v>
      </c>
      <c r="D28" s="15"/>
      <c r="E28" s="15"/>
      <c r="F28" s="15"/>
      <c r="G28" s="15"/>
      <c r="H28" s="15"/>
      <c r="I28" s="15"/>
      <c r="J28" s="15"/>
      <c r="K28" s="14"/>
      <c r="L28" s="15">
        <v>4200000</v>
      </c>
      <c r="M28" s="16">
        <v>1806627.3</v>
      </c>
      <c r="N28" s="15"/>
    </row>
    <row r="29" spans="1:14" ht="12.75">
      <c r="A29" s="62">
        <v>3</v>
      </c>
      <c r="B29" s="9" t="s">
        <v>107</v>
      </c>
      <c r="C29" s="14">
        <f t="shared" si="1"/>
        <v>1133599</v>
      </c>
      <c r="D29" s="15"/>
      <c r="E29" s="15"/>
      <c r="F29" s="15"/>
      <c r="G29" s="15"/>
      <c r="H29" s="15"/>
      <c r="I29" s="15"/>
      <c r="J29" s="15"/>
      <c r="K29" s="15"/>
      <c r="L29" s="15"/>
      <c r="M29" s="16">
        <v>1133599</v>
      </c>
      <c r="N29" s="15"/>
    </row>
    <row r="30" spans="1:14" ht="12.75">
      <c r="A30" s="6">
        <v>4</v>
      </c>
      <c r="B30" s="9" t="s">
        <v>74</v>
      </c>
      <c r="C30" s="14">
        <f t="shared" si="1"/>
        <v>694178.6</v>
      </c>
      <c r="D30" s="15"/>
      <c r="E30" s="15"/>
      <c r="F30" s="15"/>
      <c r="G30" s="15"/>
      <c r="H30" s="15"/>
      <c r="I30" s="15">
        <v>694178.6</v>
      </c>
      <c r="J30" s="15"/>
      <c r="K30" s="14"/>
      <c r="L30" s="15"/>
      <c r="M30" s="15"/>
      <c r="N30" s="15"/>
    </row>
    <row r="31" spans="1:14" ht="12.75">
      <c r="A31" s="62">
        <v>5</v>
      </c>
      <c r="B31" s="9" t="s">
        <v>75</v>
      </c>
      <c r="C31" s="14">
        <f t="shared" si="1"/>
        <v>719883.7999999999</v>
      </c>
      <c r="D31" s="15"/>
      <c r="E31" s="15"/>
      <c r="F31" s="15"/>
      <c r="G31" s="15"/>
      <c r="H31" s="15"/>
      <c r="I31" s="15">
        <v>719883.7999999999</v>
      </c>
      <c r="J31" s="15"/>
      <c r="K31" s="14"/>
      <c r="L31" s="15"/>
      <c r="M31" s="15"/>
      <c r="N31" s="15"/>
    </row>
    <row r="32" spans="1:14" ht="12.75">
      <c r="A32" s="6">
        <v>6</v>
      </c>
      <c r="B32" s="9" t="s">
        <v>73</v>
      </c>
      <c r="C32" s="14">
        <f t="shared" si="1"/>
        <v>749596.7999999999</v>
      </c>
      <c r="D32" s="15"/>
      <c r="E32" s="15"/>
      <c r="F32" s="15"/>
      <c r="G32" s="15"/>
      <c r="H32" s="15"/>
      <c r="I32" s="15">
        <v>749596.7999999999</v>
      </c>
      <c r="J32" s="15"/>
      <c r="K32" s="14"/>
      <c r="L32" s="15"/>
      <c r="M32" s="15"/>
      <c r="N32" s="15"/>
    </row>
    <row r="33" spans="1:14" ht="12.75">
      <c r="A33" s="62">
        <v>7</v>
      </c>
      <c r="B33" s="9" t="s">
        <v>101</v>
      </c>
      <c r="C33" s="14">
        <f t="shared" si="1"/>
        <v>2068854</v>
      </c>
      <c r="D33" s="15"/>
      <c r="E33" s="15"/>
      <c r="F33" s="15"/>
      <c r="G33" s="15">
        <v>2068854</v>
      </c>
      <c r="H33" s="15"/>
      <c r="I33" s="15"/>
      <c r="J33" s="15"/>
      <c r="K33" s="15"/>
      <c r="L33" s="15"/>
      <c r="M33" s="15"/>
      <c r="N33" s="15"/>
    </row>
    <row r="34" spans="1:14" ht="12.75">
      <c r="A34" s="6">
        <v>8</v>
      </c>
      <c r="B34" s="9" t="s">
        <v>102</v>
      </c>
      <c r="C34" s="14">
        <f t="shared" si="1"/>
        <v>891942.7999999999</v>
      </c>
      <c r="D34" s="15"/>
      <c r="E34" s="14"/>
      <c r="F34" s="15"/>
      <c r="G34" s="15">
        <v>445971.39999999997</v>
      </c>
      <c r="H34" s="15"/>
      <c r="I34" s="15">
        <v>445971.39999999997</v>
      </c>
      <c r="J34" s="15"/>
      <c r="K34" s="15"/>
      <c r="L34" s="15"/>
      <c r="M34" s="15"/>
      <c r="N34" s="15"/>
    </row>
    <row r="35" spans="1:14" ht="12.75">
      <c r="A35" s="62">
        <v>9</v>
      </c>
      <c r="B35" s="9" t="s">
        <v>103</v>
      </c>
      <c r="C35" s="14">
        <f t="shared" si="1"/>
        <v>1490072.4000000001</v>
      </c>
      <c r="D35" s="15"/>
      <c r="E35" s="14"/>
      <c r="F35" s="15"/>
      <c r="G35" s="15">
        <v>745036.2000000001</v>
      </c>
      <c r="H35" s="15"/>
      <c r="I35" s="15">
        <v>745036.2000000001</v>
      </c>
      <c r="J35" s="15"/>
      <c r="K35" s="15"/>
      <c r="L35" s="15"/>
      <c r="M35" s="15"/>
      <c r="N35" s="15"/>
    </row>
    <row r="36" spans="1:14" ht="12.75">
      <c r="A36" s="6">
        <v>10</v>
      </c>
      <c r="B36" s="9" t="s">
        <v>104</v>
      </c>
      <c r="C36" s="14">
        <f t="shared" si="1"/>
        <v>1449441.5999999999</v>
      </c>
      <c r="D36" s="15"/>
      <c r="E36" s="14"/>
      <c r="F36" s="15"/>
      <c r="G36" s="15">
        <v>724720.7999999999</v>
      </c>
      <c r="H36" s="15"/>
      <c r="I36" s="15">
        <v>724720.7999999999</v>
      </c>
      <c r="J36" s="15"/>
      <c r="K36" s="15"/>
      <c r="L36" s="15"/>
      <c r="M36" s="15"/>
      <c r="N36" s="15"/>
    </row>
    <row r="37" spans="1:14" ht="12.75">
      <c r="A37" s="62">
        <v>11</v>
      </c>
      <c r="B37" s="9" t="s">
        <v>105</v>
      </c>
      <c r="C37" s="14">
        <f t="shared" si="1"/>
        <v>1466302</v>
      </c>
      <c r="D37" s="15"/>
      <c r="E37" s="14"/>
      <c r="F37" s="15"/>
      <c r="G37" s="15">
        <v>733151</v>
      </c>
      <c r="H37" s="15"/>
      <c r="I37" s="15">
        <v>733151</v>
      </c>
      <c r="J37" s="15"/>
      <c r="K37" s="15"/>
      <c r="L37" s="15"/>
      <c r="M37" s="15"/>
      <c r="N37" s="15"/>
    </row>
    <row r="38" spans="1:14" ht="12.75">
      <c r="A38" s="6">
        <v>12</v>
      </c>
      <c r="B38" s="9" t="s">
        <v>108</v>
      </c>
      <c r="C38" s="14">
        <f t="shared" si="1"/>
        <v>703299.7999999999</v>
      </c>
      <c r="D38" s="15"/>
      <c r="E38" s="15">
        <v>703299.7999999999</v>
      </c>
      <c r="F38" s="15"/>
      <c r="G38" s="15"/>
      <c r="H38" s="15"/>
      <c r="I38" s="15"/>
      <c r="J38" s="15"/>
      <c r="K38" s="14"/>
      <c r="L38" s="14"/>
      <c r="M38" s="15"/>
      <c r="N38" s="15"/>
    </row>
    <row r="39" spans="1:14" ht="12.75">
      <c r="A39" s="62">
        <v>13</v>
      </c>
      <c r="B39" s="9" t="s">
        <v>109</v>
      </c>
      <c r="C39" s="14">
        <f t="shared" si="1"/>
        <v>711453.6</v>
      </c>
      <c r="D39" s="15"/>
      <c r="E39" s="15">
        <v>711453.6</v>
      </c>
      <c r="F39" s="15"/>
      <c r="G39" s="15"/>
      <c r="H39" s="15"/>
      <c r="I39" s="15"/>
      <c r="J39" s="15"/>
      <c r="K39" s="14"/>
      <c r="L39" s="14"/>
      <c r="M39" s="15"/>
      <c r="N39" s="15"/>
    </row>
    <row r="40" spans="1:14" ht="12.75">
      <c r="A40" s="6">
        <v>14</v>
      </c>
      <c r="B40" s="9" t="s">
        <v>111</v>
      </c>
      <c r="C40" s="14">
        <f t="shared" si="1"/>
        <v>1988752.5</v>
      </c>
      <c r="D40" s="15"/>
      <c r="E40" s="15"/>
      <c r="F40" s="15"/>
      <c r="G40" s="15"/>
      <c r="H40" s="15"/>
      <c r="I40" s="15"/>
      <c r="J40" s="15"/>
      <c r="K40" s="15"/>
      <c r="L40" s="15">
        <v>1988752.5</v>
      </c>
      <c r="M40" s="16"/>
      <c r="N40" s="15"/>
    </row>
    <row r="41" spans="1:14" ht="12.75">
      <c r="A41" s="62">
        <v>15</v>
      </c>
      <c r="B41" s="9" t="s">
        <v>112</v>
      </c>
      <c r="C41" s="14">
        <f t="shared" si="1"/>
        <v>466148.60000000003</v>
      </c>
      <c r="D41" s="15"/>
      <c r="E41" s="15">
        <v>466148.60000000003</v>
      </c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.75" customHeight="1">
      <c r="A42" s="6">
        <v>16</v>
      </c>
      <c r="B42" s="9" t="s">
        <v>113</v>
      </c>
      <c r="C42" s="14">
        <f t="shared" si="1"/>
        <v>721470.6</v>
      </c>
      <c r="D42" s="15"/>
      <c r="E42" s="15"/>
      <c r="F42" s="15"/>
      <c r="G42" s="15"/>
      <c r="H42" s="15"/>
      <c r="I42" s="15"/>
      <c r="J42" s="15"/>
      <c r="K42" s="15"/>
      <c r="L42" s="15"/>
      <c r="M42" s="16">
        <v>721470.6</v>
      </c>
      <c r="N42" s="15"/>
    </row>
    <row r="43" spans="1:14" ht="15.75" customHeight="1">
      <c r="A43" s="62">
        <v>17</v>
      </c>
      <c r="B43" s="9" t="s">
        <v>31</v>
      </c>
      <c r="C43" s="14">
        <f t="shared" si="1"/>
        <v>2816919</v>
      </c>
      <c r="D43" s="15"/>
      <c r="E43" s="15"/>
      <c r="F43" s="15"/>
      <c r="G43" s="15"/>
      <c r="H43" s="15"/>
      <c r="I43" s="15"/>
      <c r="J43" s="15"/>
      <c r="K43" s="15"/>
      <c r="L43" s="15">
        <v>2816919</v>
      </c>
      <c r="M43" s="15"/>
      <c r="N43" s="15"/>
    </row>
    <row r="44" spans="1:14" ht="12.75">
      <c r="A44" s="6">
        <v>18</v>
      </c>
      <c r="B44" s="58" t="s">
        <v>114</v>
      </c>
      <c r="C44" s="61">
        <f t="shared" si="1"/>
        <v>3553080.3</v>
      </c>
      <c r="D44" s="60">
        <v>310493.7</v>
      </c>
      <c r="E44" s="61">
        <v>1080862.2</v>
      </c>
      <c r="F44" s="61"/>
      <c r="G44" s="60">
        <v>1080862.2</v>
      </c>
      <c r="H44" s="61"/>
      <c r="I44" s="60">
        <v>1080862.2</v>
      </c>
      <c r="J44" s="61"/>
      <c r="K44" s="61"/>
      <c r="L44" s="61"/>
      <c r="M44" s="61"/>
      <c r="N44" s="61"/>
    </row>
    <row r="45" spans="1:15" ht="12.75" customHeight="1">
      <c r="A45" s="62">
        <v>19</v>
      </c>
      <c r="B45" s="9" t="s">
        <v>116</v>
      </c>
      <c r="C45" s="14">
        <f aca="true" t="shared" si="2" ref="C45:C52">SUM(D45:N45)</f>
        <v>450117.39999999997</v>
      </c>
      <c r="D45" s="15"/>
      <c r="E45" s="15"/>
      <c r="F45" s="15"/>
      <c r="G45" s="15">
        <v>450117.39999999997</v>
      </c>
      <c r="H45" s="15"/>
      <c r="I45" s="15"/>
      <c r="J45" s="15"/>
      <c r="K45" s="15"/>
      <c r="L45" s="15"/>
      <c r="M45" s="15"/>
      <c r="N45" s="15"/>
      <c r="O45" s="150"/>
    </row>
    <row r="46" spans="1:15" ht="12.75" customHeight="1">
      <c r="A46" s="6">
        <v>20</v>
      </c>
      <c r="B46" s="9" t="s">
        <v>119</v>
      </c>
      <c r="C46" s="14">
        <f t="shared" si="2"/>
        <v>446247.8</v>
      </c>
      <c r="D46" s="15"/>
      <c r="E46" s="15"/>
      <c r="F46" s="15"/>
      <c r="G46" s="15">
        <v>446247.8</v>
      </c>
      <c r="H46" s="15"/>
      <c r="I46" s="15"/>
      <c r="J46" s="15"/>
      <c r="K46" s="14"/>
      <c r="L46" s="15"/>
      <c r="M46" s="15"/>
      <c r="N46" s="15"/>
      <c r="O46" s="150"/>
    </row>
    <row r="47" spans="1:15" ht="12.75" customHeight="1">
      <c r="A47" s="62">
        <v>21</v>
      </c>
      <c r="B47" s="9" t="s">
        <v>120</v>
      </c>
      <c r="C47" s="14">
        <f t="shared" si="2"/>
        <v>500873</v>
      </c>
      <c r="D47" s="15"/>
      <c r="E47" s="15"/>
      <c r="F47" s="15"/>
      <c r="G47" s="15"/>
      <c r="H47" s="15"/>
      <c r="I47" s="15">
        <v>500873</v>
      </c>
      <c r="J47" s="15"/>
      <c r="K47" s="15"/>
      <c r="L47" s="14"/>
      <c r="M47" s="15"/>
      <c r="N47" s="15"/>
      <c r="O47" s="150"/>
    </row>
    <row r="48" spans="1:15" ht="12.75" customHeight="1">
      <c r="A48" s="6">
        <v>22</v>
      </c>
      <c r="B48" s="9" t="s">
        <v>121</v>
      </c>
      <c r="C48" s="14">
        <f t="shared" si="2"/>
        <v>881992.4</v>
      </c>
      <c r="D48" s="15"/>
      <c r="E48" s="15"/>
      <c r="F48" s="15"/>
      <c r="G48" s="15">
        <v>440996.2</v>
      </c>
      <c r="H48" s="15"/>
      <c r="I48" s="15">
        <v>440996.2</v>
      </c>
      <c r="J48" s="15"/>
      <c r="K48" s="15"/>
      <c r="L48" s="15"/>
      <c r="M48" s="15"/>
      <c r="N48" s="15"/>
      <c r="O48" s="150"/>
    </row>
    <row r="49" spans="1:15" ht="12.75" customHeight="1">
      <c r="A49" s="62">
        <v>23</v>
      </c>
      <c r="B49" s="9" t="s">
        <v>124</v>
      </c>
      <c r="C49" s="14">
        <f t="shared" si="2"/>
        <v>732874.6</v>
      </c>
      <c r="D49" s="15"/>
      <c r="E49" s="14"/>
      <c r="F49" s="15"/>
      <c r="G49" s="15"/>
      <c r="H49" s="15"/>
      <c r="I49" s="15">
        <v>732874.6</v>
      </c>
      <c r="J49" s="15"/>
      <c r="K49" s="15"/>
      <c r="L49" s="15"/>
      <c r="M49" s="15"/>
      <c r="N49" s="15"/>
      <c r="O49" s="150"/>
    </row>
    <row r="50" spans="1:15" ht="12.75" customHeight="1">
      <c r="A50" s="6">
        <v>24</v>
      </c>
      <c r="B50" s="9" t="s">
        <v>77</v>
      </c>
      <c r="C50" s="14">
        <f>SUM(D50:N50)</f>
        <v>1264848.97</v>
      </c>
      <c r="D50" s="15"/>
      <c r="E50" s="14">
        <v>1264848.97</v>
      </c>
      <c r="F50" s="15"/>
      <c r="G50" s="15"/>
      <c r="H50" s="15"/>
      <c r="I50" s="15"/>
      <c r="J50" s="15"/>
      <c r="K50" s="15"/>
      <c r="L50" s="15"/>
      <c r="M50" s="15"/>
      <c r="N50" s="15"/>
      <c r="O50" s="150"/>
    </row>
    <row r="51" spans="1:15" ht="12.75" customHeight="1">
      <c r="A51" s="62">
        <v>25</v>
      </c>
      <c r="B51" s="9" t="s">
        <v>78</v>
      </c>
      <c r="C51" s="14">
        <f t="shared" si="2"/>
        <v>655068</v>
      </c>
      <c r="D51" s="15"/>
      <c r="E51" s="14">
        <v>655068</v>
      </c>
      <c r="F51" s="15"/>
      <c r="G51" s="15"/>
      <c r="H51" s="15"/>
      <c r="I51" s="15"/>
      <c r="J51" s="15"/>
      <c r="K51" s="15"/>
      <c r="L51" s="15"/>
      <c r="M51" s="15"/>
      <c r="N51" s="15"/>
      <c r="O51" s="150"/>
    </row>
    <row r="52" spans="1:15" ht="12.75" customHeight="1">
      <c r="A52" s="6">
        <v>26</v>
      </c>
      <c r="B52" s="9" t="s">
        <v>126</v>
      </c>
      <c r="C52" s="14">
        <f t="shared" si="2"/>
        <v>697633.6</v>
      </c>
      <c r="D52" s="15"/>
      <c r="E52" s="14">
        <v>697633.6</v>
      </c>
      <c r="F52" s="15"/>
      <c r="G52" s="15"/>
      <c r="H52" s="15"/>
      <c r="I52" s="15"/>
      <c r="J52" s="15"/>
      <c r="K52" s="15"/>
      <c r="L52" s="15"/>
      <c r="M52" s="15"/>
      <c r="N52" s="15"/>
      <c r="O52" s="150"/>
    </row>
    <row r="53" spans="1:15" ht="12.75" customHeight="1">
      <c r="A53" s="62">
        <v>27</v>
      </c>
      <c r="B53" s="9" t="s">
        <v>127</v>
      </c>
      <c r="C53" s="14">
        <f>SUM(D53:N53)</f>
        <v>1257185.48</v>
      </c>
      <c r="D53" s="15"/>
      <c r="E53" s="14">
        <v>1257185.48</v>
      </c>
      <c r="F53" s="15"/>
      <c r="G53" s="15"/>
      <c r="H53" s="15"/>
      <c r="I53" s="15"/>
      <c r="J53" s="15"/>
      <c r="K53" s="15"/>
      <c r="L53" s="15"/>
      <c r="M53" s="15"/>
      <c r="N53" s="15"/>
      <c r="O53" s="150"/>
    </row>
    <row r="54" spans="1:15" ht="12.75" customHeight="1">
      <c r="A54" s="6">
        <v>28</v>
      </c>
      <c r="B54" s="9" t="s">
        <v>129</v>
      </c>
      <c r="C54" s="14">
        <f>SUM(D54:N54)</f>
        <v>1743056.92</v>
      </c>
      <c r="D54" s="15"/>
      <c r="E54" s="14">
        <v>1743056.92</v>
      </c>
      <c r="F54" s="15"/>
      <c r="G54" s="15"/>
      <c r="H54" s="15"/>
      <c r="I54" s="15"/>
      <c r="J54" s="15"/>
      <c r="K54" s="15"/>
      <c r="L54" s="15"/>
      <c r="M54" s="15"/>
      <c r="N54" s="15"/>
      <c r="O54" s="150"/>
    </row>
    <row r="55" spans="1:14" s="5" customFormat="1" ht="18.75">
      <c r="A55" s="48"/>
      <c r="B55" s="128">
        <v>2023</v>
      </c>
      <c r="C55" s="66">
        <f>SUM(C56:C74)</f>
        <v>23920674.1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ht="12.75">
      <c r="A56" s="62">
        <v>1</v>
      </c>
      <c r="B56" s="63" t="s">
        <v>29</v>
      </c>
      <c r="C56" s="64">
        <f aca="true" t="shared" si="3" ref="C56:C74">SUM(D56:N56)</f>
        <v>2919527.1</v>
      </c>
      <c r="D56" s="65"/>
      <c r="E56" s="65"/>
      <c r="F56" s="65"/>
      <c r="G56" s="65"/>
      <c r="H56" s="65"/>
      <c r="I56" s="65"/>
      <c r="J56" s="65"/>
      <c r="K56" s="65"/>
      <c r="L56" s="65">
        <v>2919527.1</v>
      </c>
      <c r="M56" s="65"/>
      <c r="N56" s="65"/>
    </row>
    <row r="57" spans="1:14" ht="12.75">
      <c r="A57" s="6">
        <v>2</v>
      </c>
      <c r="B57" s="9" t="s">
        <v>33</v>
      </c>
      <c r="C57" s="14">
        <f t="shared" si="3"/>
        <v>1384487.5999999999</v>
      </c>
      <c r="D57" s="15"/>
      <c r="E57" s="15"/>
      <c r="F57" s="15"/>
      <c r="G57" s="15"/>
      <c r="H57" s="15"/>
      <c r="I57" s="15">
        <v>1384487.5999999999</v>
      </c>
      <c r="J57" s="15"/>
      <c r="K57" s="15"/>
      <c r="L57" s="15"/>
      <c r="M57" s="15"/>
      <c r="N57" s="15"/>
    </row>
    <row r="58" spans="1:14" ht="12.75">
      <c r="A58" s="62">
        <v>3</v>
      </c>
      <c r="B58" s="9" t="s">
        <v>148</v>
      </c>
      <c r="C58" s="14">
        <f t="shared" si="3"/>
        <v>798191.4</v>
      </c>
      <c r="D58" s="15"/>
      <c r="E58" s="15"/>
      <c r="F58" s="15"/>
      <c r="G58" s="15"/>
      <c r="H58" s="15"/>
      <c r="I58" s="15"/>
      <c r="J58" s="15"/>
      <c r="K58" s="15"/>
      <c r="L58" s="15"/>
      <c r="M58" s="16">
        <v>798191.4</v>
      </c>
      <c r="N58" s="15"/>
    </row>
    <row r="59" spans="1:14" ht="12.75">
      <c r="A59" s="6">
        <v>4</v>
      </c>
      <c r="B59" s="9" t="s">
        <v>142</v>
      </c>
      <c r="C59" s="14">
        <f t="shared" si="3"/>
        <v>2228387.2</v>
      </c>
      <c r="D59" s="15"/>
      <c r="E59" s="15"/>
      <c r="F59" s="15"/>
      <c r="G59" s="15"/>
      <c r="H59" s="15"/>
      <c r="I59" s="15"/>
      <c r="J59" s="15"/>
      <c r="K59" s="15"/>
      <c r="L59" s="15">
        <v>1358884.8</v>
      </c>
      <c r="M59" s="16">
        <v>869502.4</v>
      </c>
      <c r="N59" s="15"/>
    </row>
    <row r="60" spans="1:14" ht="12.75">
      <c r="A60" s="62">
        <v>5</v>
      </c>
      <c r="B60" s="9" t="s">
        <v>135</v>
      </c>
      <c r="C60" s="14">
        <f t="shared" si="3"/>
        <v>721404</v>
      </c>
      <c r="D60" s="15"/>
      <c r="E60" s="15"/>
      <c r="F60" s="15"/>
      <c r="G60" s="15">
        <v>721404</v>
      </c>
      <c r="H60" s="15"/>
      <c r="I60" s="15"/>
      <c r="J60" s="15"/>
      <c r="K60" s="15"/>
      <c r="L60" s="15"/>
      <c r="M60" s="15"/>
      <c r="N60" s="15"/>
    </row>
    <row r="61" spans="1:14" ht="12.75">
      <c r="A61" s="6">
        <v>6</v>
      </c>
      <c r="B61" s="9" t="s">
        <v>136</v>
      </c>
      <c r="C61" s="14">
        <f t="shared" si="3"/>
        <v>1428711.5999999999</v>
      </c>
      <c r="D61" s="15"/>
      <c r="E61" s="14"/>
      <c r="F61" s="15"/>
      <c r="G61" s="15">
        <v>714355.7999999999</v>
      </c>
      <c r="H61" s="15"/>
      <c r="I61" s="15">
        <v>714355.7999999999</v>
      </c>
      <c r="J61" s="15"/>
      <c r="K61" s="15"/>
      <c r="L61" s="15"/>
      <c r="M61" s="15"/>
      <c r="N61" s="15"/>
    </row>
    <row r="62" spans="1:14" ht="12.75">
      <c r="A62" s="62">
        <v>7</v>
      </c>
      <c r="B62" s="9" t="s">
        <v>143</v>
      </c>
      <c r="C62" s="14">
        <f t="shared" si="3"/>
        <v>727623</v>
      </c>
      <c r="D62" s="15"/>
      <c r="E62" s="15"/>
      <c r="F62" s="15"/>
      <c r="G62" s="15"/>
      <c r="H62" s="15"/>
      <c r="I62" s="15">
        <v>727623</v>
      </c>
      <c r="J62" s="15"/>
      <c r="K62" s="15"/>
      <c r="L62" s="15"/>
      <c r="M62" s="15"/>
      <c r="N62" s="15"/>
    </row>
    <row r="63" spans="1:14" ht="12.75">
      <c r="A63" s="6">
        <v>8</v>
      </c>
      <c r="B63" s="9" t="s">
        <v>144</v>
      </c>
      <c r="C63" s="14">
        <f t="shared" si="3"/>
        <v>724997.2000000001</v>
      </c>
      <c r="D63" s="15"/>
      <c r="E63" s="14"/>
      <c r="F63" s="15"/>
      <c r="G63" s="15"/>
      <c r="H63" s="15"/>
      <c r="I63" s="15">
        <v>724997.2000000001</v>
      </c>
      <c r="J63" s="15"/>
      <c r="K63" s="15"/>
      <c r="L63" s="15"/>
      <c r="M63" s="15"/>
      <c r="N63" s="15"/>
    </row>
    <row r="64" spans="1:14" ht="12.75">
      <c r="A64" s="62">
        <v>9</v>
      </c>
      <c r="B64" s="9" t="s">
        <v>117</v>
      </c>
      <c r="C64" s="14">
        <f t="shared" si="3"/>
        <v>730663.4</v>
      </c>
      <c r="D64" s="15"/>
      <c r="E64" s="14">
        <v>730663.4</v>
      </c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6">
        <v>10</v>
      </c>
      <c r="B65" s="9" t="s">
        <v>137</v>
      </c>
      <c r="C65" s="14">
        <f t="shared" si="3"/>
        <v>739784.6</v>
      </c>
      <c r="D65" s="15"/>
      <c r="E65" s="15"/>
      <c r="F65" s="15"/>
      <c r="G65" s="15"/>
      <c r="H65" s="15"/>
      <c r="I65" s="15">
        <v>739784.6</v>
      </c>
      <c r="J65" s="15"/>
      <c r="K65" s="15"/>
      <c r="L65" s="14"/>
      <c r="M65" s="15"/>
      <c r="N65" s="15"/>
    </row>
    <row r="66" spans="1:14" ht="12.75">
      <c r="A66" s="62">
        <v>11</v>
      </c>
      <c r="B66" s="9" t="s">
        <v>138</v>
      </c>
      <c r="C66" s="14">
        <f t="shared" si="3"/>
        <v>427867.2</v>
      </c>
      <c r="D66" s="15"/>
      <c r="E66" s="15"/>
      <c r="F66" s="15"/>
      <c r="G66" s="15"/>
      <c r="H66" s="15"/>
      <c r="I66" s="15">
        <v>427867.2</v>
      </c>
      <c r="J66" s="15"/>
      <c r="K66" s="15"/>
      <c r="L66" s="14"/>
      <c r="M66" s="15"/>
      <c r="N66" s="15"/>
    </row>
    <row r="67" spans="1:14" ht="12.75">
      <c r="A67" s="6">
        <v>12</v>
      </c>
      <c r="B67" s="9" t="s">
        <v>139</v>
      </c>
      <c r="C67" s="14">
        <f t="shared" si="3"/>
        <v>724029.7999999999</v>
      </c>
      <c r="D67" s="15"/>
      <c r="E67" s="15"/>
      <c r="F67" s="15"/>
      <c r="G67" s="15"/>
      <c r="H67" s="15"/>
      <c r="I67" s="15">
        <v>724029.7999999999</v>
      </c>
      <c r="J67" s="15"/>
      <c r="K67" s="15"/>
      <c r="L67" s="15"/>
      <c r="M67" s="15"/>
      <c r="N67" s="15"/>
    </row>
    <row r="68" spans="1:14" ht="12.75">
      <c r="A68" s="62">
        <v>13</v>
      </c>
      <c r="B68" s="9" t="s">
        <v>145</v>
      </c>
      <c r="C68" s="14">
        <f t="shared" si="3"/>
        <v>926078.2000000001</v>
      </c>
      <c r="D68" s="15"/>
      <c r="E68" s="15">
        <v>926078.2000000001</v>
      </c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2.75">
      <c r="A69" s="6">
        <v>14</v>
      </c>
      <c r="B69" s="9" t="s">
        <v>140</v>
      </c>
      <c r="C69" s="14">
        <f t="shared" si="3"/>
        <v>630883</v>
      </c>
      <c r="D69" s="15"/>
      <c r="E69" s="14">
        <v>630883</v>
      </c>
      <c r="F69" s="15"/>
      <c r="G69" s="15"/>
      <c r="H69" s="15"/>
      <c r="I69" s="15"/>
      <c r="J69" s="15"/>
      <c r="K69" s="14"/>
      <c r="L69" s="15"/>
      <c r="M69" s="15"/>
      <c r="N69" s="15"/>
    </row>
    <row r="70" spans="1:14" ht="12.75">
      <c r="A70" s="62">
        <v>15</v>
      </c>
      <c r="B70" s="9" t="s">
        <v>28</v>
      </c>
      <c r="C70" s="14">
        <f t="shared" si="3"/>
        <v>1150791.4000000001</v>
      </c>
      <c r="D70" s="15"/>
      <c r="E70" s="15">
        <v>1150791.4000000001</v>
      </c>
      <c r="F70" s="15"/>
      <c r="G70" s="15"/>
      <c r="H70" s="15"/>
      <c r="I70" s="15"/>
      <c r="J70" s="15"/>
      <c r="K70" s="14"/>
      <c r="L70" s="14"/>
      <c r="M70" s="15"/>
      <c r="N70" s="15"/>
    </row>
    <row r="71" spans="1:14" ht="12.75">
      <c r="A71" s="6">
        <v>16</v>
      </c>
      <c r="B71" s="9" t="s">
        <v>146</v>
      </c>
      <c r="C71" s="14">
        <f t="shared" si="3"/>
        <v>1853400.2</v>
      </c>
      <c r="D71" s="15"/>
      <c r="E71" s="15"/>
      <c r="F71" s="15"/>
      <c r="G71" s="15"/>
      <c r="H71" s="15">
        <v>1853400.2</v>
      </c>
      <c r="I71" s="15"/>
      <c r="J71" s="15"/>
      <c r="K71" s="15"/>
      <c r="L71" s="15"/>
      <c r="M71" s="15"/>
      <c r="N71" s="15"/>
    </row>
    <row r="72" spans="1:14" ht="12.75">
      <c r="A72" s="62">
        <v>17</v>
      </c>
      <c r="B72" s="9" t="s">
        <v>30</v>
      </c>
      <c r="C72" s="14">
        <f t="shared" si="3"/>
        <v>1321883</v>
      </c>
      <c r="D72" s="15"/>
      <c r="E72" s="15"/>
      <c r="F72" s="15"/>
      <c r="G72" s="15"/>
      <c r="H72" s="15">
        <v>1321883</v>
      </c>
      <c r="I72" s="15"/>
      <c r="J72" s="15"/>
      <c r="K72" s="15"/>
      <c r="L72" s="15"/>
      <c r="M72" s="15"/>
      <c r="N72" s="15"/>
    </row>
    <row r="73" spans="1:14" ht="12.75">
      <c r="A73" s="6">
        <v>18</v>
      </c>
      <c r="B73" s="30" t="s">
        <v>149</v>
      </c>
      <c r="C73" s="14">
        <f t="shared" si="3"/>
        <v>466148.60000000003</v>
      </c>
      <c r="D73" s="14"/>
      <c r="E73" s="14"/>
      <c r="F73" s="14"/>
      <c r="G73" s="15"/>
      <c r="H73" s="14"/>
      <c r="I73" s="14">
        <v>466148.60000000003</v>
      </c>
      <c r="J73" s="14"/>
      <c r="K73" s="14"/>
      <c r="L73" s="14"/>
      <c r="M73" s="14"/>
      <c r="N73" s="14"/>
    </row>
    <row r="74" spans="1:14" ht="13.5" thickBot="1">
      <c r="A74" s="62">
        <v>19</v>
      </c>
      <c r="B74" s="49" t="s">
        <v>147</v>
      </c>
      <c r="C74" s="14">
        <f t="shared" si="3"/>
        <v>4015815.6</v>
      </c>
      <c r="D74" s="15"/>
      <c r="E74" s="15">
        <v>4015815.6</v>
      </c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3.5" thickBot="1">
      <c r="A75" s="129"/>
      <c r="B75" s="19" t="s">
        <v>81</v>
      </c>
      <c r="C75" s="130">
        <f>SUM(C9,C26,C55)</f>
        <v>100346475.17000002</v>
      </c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2"/>
    </row>
    <row r="76" ht="12.75">
      <c r="N76" s="137" t="s">
        <v>154</v>
      </c>
    </row>
  </sheetData>
  <sheetProtection/>
  <autoFilter ref="A8:N19"/>
  <mergeCells count="13">
    <mergeCell ref="J6:J7"/>
    <mergeCell ref="K6:K7"/>
    <mergeCell ref="L6:L7"/>
    <mergeCell ref="J2:N2"/>
    <mergeCell ref="M6:M7"/>
    <mergeCell ref="N6:N7"/>
    <mergeCell ref="O45:O54"/>
    <mergeCell ref="A5:A7"/>
    <mergeCell ref="B5:B7"/>
    <mergeCell ref="A4:N4"/>
    <mergeCell ref="C5:C7"/>
    <mergeCell ref="D5:N5"/>
    <mergeCell ref="D6:I6"/>
  </mergeCells>
  <printOptions/>
  <pageMargins left="0.7086614173228347" right="0.7086614173228347" top="0.41" bottom="0.33" header="0.31496062992125984" footer="0.23"/>
  <pageSetup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87"/>
  <sheetViews>
    <sheetView zoomScalePageLayoutView="0" workbookViewId="0" topLeftCell="A4">
      <selection activeCell="Q45" sqref="Q45"/>
    </sheetView>
  </sheetViews>
  <sheetFormatPr defaultColWidth="9.140625" defaultRowHeight="12.75"/>
  <cols>
    <col min="1" max="1" width="5.421875" style="12" customWidth="1"/>
    <col min="2" max="2" width="31.140625" style="12" customWidth="1"/>
    <col min="3" max="3" width="17.8515625" style="12" customWidth="1"/>
    <col min="4" max="4" width="9.7109375" style="12" bestFit="1" customWidth="1"/>
    <col min="5" max="5" width="10.8515625" style="12" customWidth="1"/>
    <col min="6" max="6" width="3.57421875" style="12" customWidth="1"/>
    <col min="7" max="7" width="11.57421875" style="12" customWidth="1"/>
    <col min="8" max="8" width="11.28125" style="12" customWidth="1"/>
    <col min="9" max="9" width="11.28125" style="12" bestFit="1" customWidth="1"/>
    <col min="10" max="10" width="3.7109375" style="12" customWidth="1"/>
    <col min="11" max="11" width="4.00390625" style="12" customWidth="1"/>
    <col min="12" max="12" width="12.00390625" style="12" bestFit="1" customWidth="1"/>
    <col min="13" max="13" width="11.421875" style="12" customWidth="1"/>
    <col min="14" max="14" width="9.7109375" style="12" bestFit="1" customWidth="1"/>
    <col min="15" max="15" width="33.7109375" style="12" customWidth="1"/>
    <col min="16" max="16384" width="9.140625" style="12" customWidth="1"/>
  </cols>
  <sheetData>
    <row r="2" spans="3:15" s="31" customFormat="1" ht="77.25" customHeight="1">
      <c r="C2" s="5"/>
      <c r="D2" s="34"/>
      <c r="E2" s="34"/>
      <c r="F2" s="34"/>
      <c r="G2" s="34"/>
      <c r="J2" s="139" t="s">
        <v>160</v>
      </c>
      <c r="K2" s="139"/>
      <c r="L2" s="139"/>
      <c r="M2" s="139"/>
      <c r="N2" s="139"/>
      <c r="O2" s="90"/>
    </row>
    <row r="3" spans="3:14" s="31" customFormat="1" ht="24" customHeight="1">
      <c r="C3" s="5"/>
      <c r="D3" s="34"/>
      <c r="E3" s="34"/>
      <c r="F3" s="34"/>
      <c r="G3" s="34"/>
      <c r="K3" s="35"/>
      <c r="L3" s="35"/>
      <c r="M3" s="35"/>
      <c r="N3" s="35"/>
    </row>
    <row r="4" spans="1:14" s="33" customFormat="1" ht="34.5" customHeight="1">
      <c r="A4" s="143" t="s">
        <v>151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9" ht="12.75" customHeight="1">
      <c r="A5" s="151" t="s">
        <v>62</v>
      </c>
      <c r="B5" s="153" t="s">
        <v>63</v>
      </c>
      <c r="C5" s="148" t="s">
        <v>152</v>
      </c>
      <c r="D5" s="160" t="s">
        <v>153</v>
      </c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148" t="s">
        <v>162</v>
      </c>
      <c r="P5" s="51"/>
      <c r="Q5" s="51"/>
      <c r="R5" s="51"/>
      <c r="S5" s="51"/>
    </row>
    <row r="6" spans="1:15" ht="12.75" customHeight="1">
      <c r="A6" s="151"/>
      <c r="B6" s="153"/>
      <c r="C6" s="155"/>
      <c r="D6" s="157" t="s">
        <v>65</v>
      </c>
      <c r="E6" s="158"/>
      <c r="F6" s="158"/>
      <c r="G6" s="158"/>
      <c r="H6" s="158"/>
      <c r="I6" s="159"/>
      <c r="J6" s="148" t="s">
        <v>8</v>
      </c>
      <c r="K6" s="148" t="s">
        <v>9</v>
      </c>
      <c r="L6" s="148" t="s">
        <v>18</v>
      </c>
      <c r="M6" s="148" t="s">
        <v>25</v>
      </c>
      <c r="N6" s="148" t="s">
        <v>61</v>
      </c>
      <c r="O6" s="155"/>
    </row>
    <row r="7" spans="1:15" ht="51" customHeight="1">
      <c r="A7" s="152"/>
      <c r="B7" s="153"/>
      <c r="C7" s="156"/>
      <c r="D7" s="1" t="s">
        <v>64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49"/>
      <c r="K7" s="149"/>
      <c r="L7" s="149"/>
      <c r="M7" s="149"/>
      <c r="N7" s="149"/>
      <c r="O7" s="155"/>
    </row>
    <row r="8" spans="1:15" ht="12.75">
      <c r="A8" s="10">
        <v>1</v>
      </c>
      <c r="B8" s="55"/>
      <c r="C8" s="10">
        <v>7</v>
      </c>
      <c r="D8" s="10">
        <v>8</v>
      </c>
      <c r="E8" s="10">
        <v>9</v>
      </c>
      <c r="F8" s="10">
        <v>10</v>
      </c>
      <c r="G8" s="10">
        <v>11</v>
      </c>
      <c r="H8" s="10">
        <v>12</v>
      </c>
      <c r="I8" s="10">
        <v>13</v>
      </c>
      <c r="J8" s="11">
        <v>14</v>
      </c>
      <c r="K8" s="11">
        <v>15</v>
      </c>
      <c r="L8" s="11">
        <v>16</v>
      </c>
      <c r="M8" s="11">
        <v>17</v>
      </c>
      <c r="N8" s="105">
        <v>18</v>
      </c>
      <c r="O8" s="69"/>
    </row>
    <row r="9" spans="1:15" s="5" customFormat="1" ht="18.75">
      <c r="A9" s="10"/>
      <c r="B9" s="13">
        <v>2021</v>
      </c>
      <c r="C9" s="53">
        <f>SUM(C10:C43)</f>
        <v>53399491.81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05"/>
      <c r="O9" s="50"/>
    </row>
    <row r="10" spans="1:17" s="95" customFormat="1" ht="24.75" customHeight="1">
      <c r="A10" s="91">
        <v>1</v>
      </c>
      <c r="B10" s="92" t="s">
        <v>34</v>
      </c>
      <c r="C10" s="93">
        <f aca="true" t="shared" si="0" ref="C10:C43">SUM(D10:N10)</f>
        <v>1879796.4000000001</v>
      </c>
      <c r="D10" s="94"/>
      <c r="E10" s="94"/>
      <c r="F10" s="94"/>
      <c r="G10" s="94"/>
      <c r="H10" s="94">
        <v>1879796.4000000001</v>
      </c>
      <c r="I10" s="94"/>
      <c r="J10" s="94"/>
      <c r="K10" s="94"/>
      <c r="L10" s="94"/>
      <c r="M10" s="94"/>
      <c r="N10" s="106"/>
      <c r="O10" s="117" t="s">
        <v>163</v>
      </c>
      <c r="Q10" s="95" t="s">
        <v>166</v>
      </c>
    </row>
    <row r="11" spans="1:17" s="23" customFormat="1" ht="41.25" customHeight="1">
      <c r="A11" s="91">
        <v>2</v>
      </c>
      <c r="B11" s="92" t="s">
        <v>115</v>
      </c>
      <c r="C11" s="93">
        <f t="shared" si="0"/>
        <v>244157.40000000002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06">
        <v>244157.40000000002</v>
      </c>
      <c r="O11" s="117" t="s">
        <v>164</v>
      </c>
      <c r="Q11" s="101" t="s">
        <v>159</v>
      </c>
    </row>
    <row r="12" spans="1:17" s="23" customFormat="1" ht="12.75" customHeight="1">
      <c r="A12" s="6">
        <v>3</v>
      </c>
      <c r="B12" s="9" t="s">
        <v>73</v>
      </c>
      <c r="C12" s="14">
        <f t="shared" si="0"/>
        <v>321197</v>
      </c>
      <c r="D12" s="86">
        <v>321197</v>
      </c>
      <c r="E12" s="15"/>
      <c r="F12" s="15"/>
      <c r="G12" s="15"/>
      <c r="H12" s="15"/>
      <c r="I12" s="15"/>
      <c r="J12" s="15"/>
      <c r="K12" s="15"/>
      <c r="L12" s="15"/>
      <c r="M12" s="15"/>
      <c r="N12" s="107"/>
      <c r="O12" s="118"/>
      <c r="Q12" s="103" t="s">
        <v>161</v>
      </c>
    </row>
    <row r="13" spans="1:15" s="101" customFormat="1" ht="12.75" customHeight="1">
      <c r="A13" s="97">
        <v>4</v>
      </c>
      <c r="B13" s="98" t="s">
        <v>116</v>
      </c>
      <c r="C13" s="99">
        <f t="shared" si="0"/>
        <v>450117.39999999997</v>
      </c>
      <c r="D13" s="100"/>
      <c r="E13" s="100"/>
      <c r="F13" s="100"/>
      <c r="G13" s="100">
        <v>450117.39999999997</v>
      </c>
      <c r="H13" s="100"/>
      <c r="I13" s="100"/>
      <c r="J13" s="100"/>
      <c r="K13" s="100"/>
      <c r="L13" s="100"/>
      <c r="M13" s="100"/>
      <c r="N13" s="108"/>
      <c r="O13" s="119" t="s">
        <v>167</v>
      </c>
    </row>
    <row r="14" spans="1:15" s="23" customFormat="1" ht="12.75" customHeight="1">
      <c r="A14" s="6">
        <v>5</v>
      </c>
      <c r="B14" s="9" t="s">
        <v>117</v>
      </c>
      <c r="C14" s="14">
        <f t="shared" si="0"/>
        <v>335409</v>
      </c>
      <c r="D14" s="86">
        <v>335409</v>
      </c>
      <c r="E14" s="15"/>
      <c r="F14" s="15"/>
      <c r="G14" s="15"/>
      <c r="H14" s="15"/>
      <c r="I14" s="15"/>
      <c r="J14" s="15"/>
      <c r="K14" s="15"/>
      <c r="L14" s="15"/>
      <c r="M14" s="15"/>
      <c r="N14" s="107"/>
      <c r="O14" s="118"/>
    </row>
    <row r="15" spans="1:15" s="23" customFormat="1" ht="12.75" customHeight="1">
      <c r="A15" s="6">
        <v>6</v>
      </c>
      <c r="B15" s="9" t="s">
        <v>118</v>
      </c>
      <c r="C15" s="14">
        <f t="shared" si="0"/>
        <v>7890838.34</v>
      </c>
      <c r="D15" s="15"/>
      <c r="E15" s="15"/>
      <c r="F15" s="15"/>
      <c r="G15" s="15"/>
      <c r="H15" s="15"/>
      <c r="I15" s="15"/>
      <c r="J15" s="15"/>
      <c r="K15" s="14"/>
      <c r="L15" s="86">
        <v>7890838.34</v>
      </c>
      <c r="M15" s="15"/>
      <c r="N15" s="107"/>
      <c r="O15" s="118"/>
    </row>
    <row r="16" spans="1:15" s="101" customFormat="1" ht="12.75" customHeight="1">
      <c r="A16" s="97">
        <v>7</v>
      </c>
      <c r="B16" s="98" t="s">
        <v>119</v>
      </c>
      <c r="C16" s="99">
        <f t="shared" si="0"/>
        <v>446247.8</v>
      </c>
      <c r="D16" s="100"/>
      <c r="E16" s="100"/>
      <c r="F16" s="100"/>
      <c r="G16" s="100">
        <v>446247.8</v>
      </c>
      <c r="H16" s="100"/>
      <c r="I16" s="100"/>
      <c r="J16" s="100"/>
      <c r="K16" s="99"/>
      <c r="L16" s="100"/>
      <c r="M16" s="100"/>
      <c r="N16" s="108"/>
      <c r="O16" s="119" t="s">
        <v>167</v>
      </c>
    </row>
    <row r="17" spans="1:15" s="101" customFormat="1" ht="12.75" customHeight="1">
      <c r="A17" s="97">
        <v>8</v>
      </c>
      <c r="B17" s="98" t="s">
        <v>120</v>
      </c>
      <c r="C17" s="99">
        <f t="shared" si="0"/>
        <v>500873</v>
      </c>
      <c r="D17" s="100"/>
      <c r="E17" s="100"/>
      <c r="F17" s="100"/>
      <c r="G17" s="100"/>
      <c r="H17" s="100"/>
      <c r="I17" s="100">
        <v>500873</v>
      </c>
      <c r="J17" s="100"/>
      <c r="K17" s="100"/>
      <c r="L17" s="99"/>
      <c r="M17" s="100"/>
      <c r="N17" s="108"/>
      <c r="O17" s="119" t="s">
        <v>167</v>
      </c>
    </row>
    <row r="18" spans="1:15" s="101" customFormat="1" ht="12.75" customHeight="1">
      <c r="A18" s="97">
        <v>9</v>
      </c>
      <c r="B18" s="98" t="s">
        <v>121</v>
      </c>
      <c r="C18" s="99">
        <f t="shared" si="0"/>
        <v>881992.4</v>
      </c>
      <c r="D18" s="100"/>
      <c r="E18" s="100"/>
      <c r="F18" s="100"/>
      <c r="G18" s="100">
        <v>440996.2</v>
      </c>
      <c r="H18" s="100"/>
      <c r="I18" s="100">
        <v>440996.2</v>
      </c>
      <c r="J18" s="100"/>
      <c r="K18" s="100"/>
      <c r="L18" s="100"/>
      <c r="M18" s="100"/>
      <c r="N18" s="108"/>
      <c r="O18" s="119" t="s">
        <v>167</v>
      </c>
    </row>
    <row r="19" spans="1:15" s="101" customFormat="1" ht="12.75" customHeight="1">
      <c r="A19" s="97">
        <v>10</v>
      </c>
      <c r="B19" s="98" t="s">
        <v>102</v>
      </c>
      <c r="C19" s="99">
        <f t="shared" si="0"/>
        <v>445971.39999999997</v>
      </c>
      <c r="D19" s="100"/>
      <c r="E19" s="100"/>
      <c r="F19" s="100"/>
      <c r="G19" s="100"/>
      <c r="H19" s="100"/>
      <c r="I19" s="100">
        <v>445971.39999999997</v>
      </c>
      <c r="J19" s="100"/>
      <c r="K19" s="100"/>
      <c r="L19" s="99"/>
      <c r="M19" s="100"/>
      <c r="N19" s="108"/>
      <c r="O19" s="119" t="s">
        <v>167</v>
      </c>
    </row>
    <row r="20" spans="1:15" s="101" customFormat="1" ht="24.75" customHeight="1">
      <c r="A20" s="97">
        <v>11</v>
      </c>
      <c r="B20" s="98" t="s">
        <v>103</v>
      </c>
      <c r="C20" s="99">
        <f t="shared" si="0"/>
        <v>745036.2000000001</v>
      </c>
      <c r="D20" s="100"/>
      <c r="E20" s="100"/>
      <c r="F20" s="100"/>
      <c r="G20" s="100"/>
      <c r="H20" s="100"/>
      <c r="I20" s="100">
        <v>745036.2000000001</v>
      </c>
      <c r="J20" s="100"/>
      <c r="K20" s="100"/>
      <c r="L20" s="100"/>
      <c r="M20" s="100"/>
      <c r="N20" s="108"/>
      <c r="O20" s="120" t="s">
        <v>165</v>
      </c>
    </row>
    <row r="21" spans="1:15" s="23" customFormat="1" ht="12.75" customHeight="1">
      <c r="A21" s="6">
        <v>12</v>
      </c>
      <c r="B21" s="9" t="s">
        <v>122</v>
      </c>
      <c r="C21" s="14">
        <f t="shared" si="0"/>
        <v>2138954.45</v>
      </c>
      <c r="D21" s="15"/>
      <c r="E21" s="15"/>
      <c r="F21" s="15"/>
      <c r="G21" s="15"/>
      <c r="H21" s="15"/>
      <c r="I21" s="15"/>
      <c r="J21" s="15"/>
      <c r="K21" s="15"/>
      <c r="L21" s="86">
        <v>2138954.45</v>
      </c>
      <c r="M21" s="15"/>
      <c r="N21" s="107"/>
      <c r="O21" s="118"/>
    </row>
    <row r="22" spans="1:15" s="23" customFormat="1" ht="12.75" customHeight="1">
      <c r="A22" s="6">
        <v>13</v>
      </c>
      <c r="B22" s="9" t="s">
        <v>123</v>
      </c>
      <c r="C22" s="14">
        <f t="shared" si="0"/>
        <v>281049</v>
      </c>
      <c r="D22" s="86">
        <v>281049</v>
      </c>
      <c r="E22" s="15"/>
      <c r="F22" s="15"/>
      <c r="G22" s="15"/>
      <c r="H22" s="15"/>
      <c r="I22" s="15"/>
      <c r="J22" s="15"/>
      <c r="K22" s="14"/>
      <c r="L22" s="14"/>
      <c r="M22" s="15"/>
      <c r="N22" s="107"/>
      <c r="O22" s="118"/>
    </row>
    <row r="23" spans="1:15" s="101" customFormat="1" ht="12.75" customHeight="1">
      <c r="A23" s="97">
        <v>14</v>
      </c>
      <c r="B23" s="98" t="s">
        <v>124</v>
      </c>
      <c r="C23" s="99">
        <f t="shared" si="0"/>
        <v>732874.6</v>
      </c>
      <c r="D23" s="100"/>
      <c r="E23" s="99"/>
      <c r="F23" s="100"/>
      <c r="G23" s="100"/>
      <c r="H23" s="100"/>
      <c r="I23" s="100">
        <v>732874.6</v>
      </c>
      <c r="J23" s="100"/>
      <c r="K23" s="100"/>
      <c r="L23" s="100"/>
      <c r="M23" s="100"/>
      <c r="N23" s="108"/>
      <c r="O23" s="119" t="s">
        <v>167</v>
      </c>
    </row>
    <row r="24" spans="1:15" s="23" customFormat="1" ht="12.75" customHeight="1">
      <c r="A24" s="6">
        <v>15</v>
      </c>
      <c r="B24" s="9" t="s">
        <v>125</v>
      </c>
      <c r="C24" s="14">
        <f t="shared" si="0"/>
        <v>2513881.63</v>
      </c>
      <c r="D24" s="15"/>
      <c r="E24" s="14"/>
      <c r="F24" s="15"/>
      <c r="G24" s="15"/>
      <c r="H24" s="15"/>
      <c r="I24" s="15"/>
      <c r="J24" s="15"/>
      <c r="K24" s="15"/>
      <c r="L24" s="86">
        <v>2513881.63</v>
      </c>
      <c r="M24" s="15"/>
      <c r="N24" s="107"/>
      <c r="O24" s="118"/>
    </row>
    <row r="25" spans="1:15" s="23" customFormat="1" ht="12.75" customHeight="1">
      <c r="A25" s="6">
        <v>16</v>
      </c>
      <c r="B25" s="9" t="s">
        <v>76</v>
      </c>
      <c r="C25" s="14">
        <f t="shared" si="0"/>
        <v>1238507.35</v>
      </c>
      <c r="D25" s="15"/>
      <c r="E25" s="87">
        <v>1238507.35</v>
      </c>
      <c r="F25" s="15"/>
      <c r="G25" s="15"/>
      <c r="H25" s="15"/>
      <c r="I25" s="15"/>
      <c r="J25" s="15"/>
      <c r="K25" s="15"/>
      <c r="L25" s="15"/>
      <c r="M25" s="15"/>
      <c r="N25" s="107"/>
      <c r="O25" s="118"/>
    </row>
    <row r="26" spans="1:15" s="101" customFormat="1" ht="12.75" customHeight="1">
      <c r="A26" s="97">
        <v>17</v>
      </c>
      <c r="B26" s="98" t="s">
        <v>77</v>
      </c>
      <c r="C26" s="99">
        <f t="shared" si="0"/>
        <v>1264848.97</v>
      </c>
      <c r="D26" s="100"/>
      <c r="E26" s="104">
        <v>1264848.97</v>
      </c>
      <c r="F26" s="100"/>
      <c r="G26" s="100"/>
      <c r="H26" s="100"/>
      <c r="I26" s="100"/>
      <c r="J26" s="100"/>
      <c r="K26" s="100"/>
      <c r="L26" s="100"/>
      <c r="M26" s="100"/>
      <c r="N26" s="108"/>
      <c r="O26" s="119" t="s">
        <v>167</v>
      </c>
    </row>
    <row r="27" spans="1:15" s="101" customFormat="1" ht="12.75" customHeight="1">
      <c r="A27" s="97">
        <v>18</v>
      </c>
      <c r="B27" s="98" t="s">
        <v>78</v>
      </c>
      <c r="C27" s="99">
        <f t="shared" si="0"/>
        <v>655068</v>
      </c>
      <c r="D27" s="100"/>
      <c r="E27" s="99">
        <v>655068</v>
      </c>
      <c r="F27" s="100"/>
      <c r="G27" s="100"/>
      <c r="H27" s="100"/>
      <c r="I27" s="100"/>
      <c r="J27" s="100"/>
      <c r="K27" s="100"/>
      <c r="L27" s="100"/>
      <c r="M27" s="100"/>
      <c r="N27" s="108"/>
      <c r="O27" s="119" t="s">
        <v>167</v>
      </c>
    </row>
    <row r="28" spans="1:15" s="101" customFormat="1" ht="12.75" customHeight="1">
      <c r="A28" s="97">
        <v>19</v>
      </c>
      <c r="B28" s="98" t="s">
        <v>126</v>
      </c>
      <c r="C28" s="99">
        <f t="shared" si="0"/>
        <v>697633.6</v>
      </c>
      <c r="D28" s="100"/>
      <c r="E28" s="99">
        <v>697633.6</v>
      </c>
      <c r="F28" s="100"/>
      <c r="G28" s="100"/>
      <c r="H28" s="100"/>
      <c r="I28" s="100"/>
      <c r="J28" s="100"/>
      <c r="K28" s="100"/>
      <c r="L28" s="100"/>
      <c r="M28" s="100"/>
      <c r="N28" s="108"/>
      <c r="O28" s="119" t="s">
        <v>167</v>
      </c>
    </row>
    <row r="29" spans="1:15" s="101" customFormat="1" ht="12.75" customHeight="1">
      <c r="A29" s="97">
        <v>20</v>
      </c>
      <c r="B29" s="98" t="s">
        <v>127</v>
      </c>
      <c r="C29" s="99">
        <f t="shared" si="0"/>
        <v>1257185.48</v>
      </c>
      <c r="D29" s="100"/>
      <c r="E29" s="104">
        <v>1257185.48</v>
      </c>
      <c r="F29" s="100"/>
      <c r="G29" s="100"/>
      <c r="H29" s="100"/>
      <c r="I29" s="100"/>
      <c r="J29" s="100"/>
      <c r="K29" s="100"/>
      <c r="L29" s="100"/>
      <c r="M29" s="100"/>
      <c r="N29" s="108"/>
      <c r="O29" s="119" t="s">
        <v>167</v>
      </c>
    </row>
    <row r="30" spans="1:15" s="23" customFormat="1" ht="12.75" customHeight="1">
      <c r="A30" s="6">
        <v>21</v>
      </c>
      <c r="B30" s="9" t="s">
        <v>128</v>
      </c>
      <c r="C30" s="14">
        <f t="shared" si="0"/>
        <v>1948595.23</v>
      </c>
      <c r="D30" s="15"/>
      <c r="E30" s="87">
        <v>1948595.23</v>
      </c>
      <c r="F30" s="15"/>
      <c r="G30" s="15"/>
      <c r="H30" s="15"/>
      <c r="I30" s="15"/>
      <c r="J30" s="15"/>
      <c r="K30" s="15"/>
      <c r="L30" s="15"/>
      <c r="M30" s="16"/>
      <c r="N30" s="107"/>
      <c r="O30" s="118"/>
    </row>
    <row r="31" spans="1:15" s="101" customFormat="1" ht="12.75" customHeight="1">
      <c r="A31" s="97">
        <v>22</v>
      </c>
      <c r="B31" s="98" t="s">
        <v>129</v>
      </c>
      <c r="C31" s="99">
        <f t="shared" si="0"/>
        <v>1743056.92</v>
      </c>
      <c r="D31" s="100"/>
      <c r="E31" s="104">
        <v>1743056.92</v>
      </c>
      <c r="F31" s="100"/>
      <c r="G31" s="100"/>
      <c r="H31" s="100"/>
      <c r="I31" s="100"/>
      <c r="J31" s="100"/>
      <c r="K31" s="100"/>
      <c r="L31" s="100"/>
      <c r="M31" s="100"/>
      <c r="N31" s="108"/>
      <c r="O31" s="119" t="s">
        <v>167</v>
      </c>
    </row>
    <row r="32" spans="1:15" s="95" customFormat="1" ht="24" customHeight="1">
      <c r="A32" s="91">
        <v>23</v>
      </c>
      <c r="B32" s="92" t="s">
        <v>130</v>
      </c>
      <c r="C32" s="93">
        <f t="shared" si="0"/>
        <v>2369162.6</v>
      </c>
      <c r="D32" s="94"/>
      <c r="E32" s="93">
        <v>2369162.6</v>
      </c>
      <c r="F32" s="94"/>
      <c r="G32" s="94"/>
      <c r="H32" s="94"/>
      <c r="I32" s="94"/>
      <c r="J32" s="94"/>
      <c r="K32" s="94"/>
      <c r="L32" s="94"/>
      <c r="M32" s="96"/>
      <c r="N32" s="106"/>
      <c r="O32" s="117" t="s">
        <v>163</v>
      </c>
    </row>
    <row r="33" spans="1:15" s="95" customFormat="1" ht="27" customHeight="1">
      <c r="A33" s="91">
        <v>24</v>
      </c>
      <c r="B33" s="92" t="s">
        <v>131</v>
      </c>
      <c r="C33" s="93">
        <f t="shared" si="0"/>
        <v>1029590</v>
      </c>
      <c r="D33" s="94"/>
      <c r="E33" s="94">
        <v>1029590</v>
      </c>
      <c r="F33" s="94"/>
      <c r="G33" s="94"/>
      <c r="H33" s="94"/>
      <c r="I33" s="94"/>
      <c r="J33" s="94"/>
      <c r="K33" s="94"/>
      <c r="L33" s="94"/>
      <c r="M33" s="94"/>
      <c r="N33" s="106"/>
      <c r="O33" s="117" t="s">
        <v>163</v>
      </c>
    </row>
    <row r="34" spans="1:15" s="95" customFormat="1" ht="24.75" customHeight="1">
      <c r="A34" s="91">
        <v>25</v>
      </c>
      <c r="B34" s="92" t="s">
        <v>132</v>
      </c>
      <c r="C34" s="93">
        <f t="shared" si="0"/>
        <v>869278</v>
      </c>
      <c r="D34" s="94"/>
      <c r="E34" s="94">
        <v>869278</v>
      </c>
      <c r="F34" s="94"/>
      <c r="G34" s="94"/>
      <c r="H34" s="94"/>
      <c r="I34" s="94"/>
      <c r="J34" s="94"/>
      <c r="K34" s="94"/>
      <c r="L34" s="94"/>
      <c r="M34" s="94"/>
      <c r="N34" s="106"/>
      <c r="O34" s="117" t="s">
        <v>163</v>
      </c>
    </row>
    <row r="35" spans="1:15" s="23" customFormat="1" ht="12" customHeight="1">
      <c r="A35" s="6">
        <v>26</v>
      </c>
      <c r="B35" s="9" t="s">
        <v>32</v>
      </c>
      <c r="C35" s="14">
        <f t="shared" si="0"/>
        <v>3122112</v>
      </c>
      <c r="D35" s="15"/>
      <c r="E35" s="15"/>
      <c r="F35" s="15"/>
      <c r="G35" s="15"/>
      <c r="H35" s="15"/>
      <c r="I35" s="15"/>
      <c r="J35" s="15"/>
      <c r="K35" s="15"/>
      <c r="L35" s="15"/>
      <c r="M35" s="102">
        <v>3122112</v>
      </c>
      <c r="N35" s="107"/>
      <c r="O35" s="118"/>
    </row>
    <row r="36" spans="1:15" s="23" customFormat="1" ht="12" customHeight="1">
      <c r="A36" s="6">
        <v>27</v>
      </c>
      <c r="B36" s="9" t="s">
        <v>133</v>
      </c>
      <c r="C36" s="14">
        <f t="shared" si="0"/>
        <v>3221436</v>
      </c>
      <c r="D36" s="15"/>
      <c r="E36" s="15"/>
      <c r="F36" s="15"/>
      <c r="G36" s="15"/>
      <c r="H36" s="100"/>
      <c r="I36" s="15"/>
      <c r="J36" s="15"/>
      <c r="K36" s="15"/>
      <c r="L36" s="15"/>
      <c r="M36" s="102">
        <v>3221436</v>
      </c>
      <c r="N36" s="107"/>
      <c r="O36" s="118"/>
    </row>
    <row r="37" spans="1:15" ht="15.75" customHeight="1">
      <c r="A37" s="6">
        <v>28</v>
      </c>
      <c r="B37" s="49" t="s">
        <v>82</v>
      </c>
      <c r="C37" s="14">
        <f t="shared" si="0"/>
        <v>3377900</v>
      </c>
      <c r="D37" s="15"/>
      <c r="E37" s="15"/>
      <c r="F37" s="14"/>
      <c r="G37" s="14"/>
      <c r="H37" s="14"/>
      <c r="I37" s="14"/>
      <c r="J37" s="14"/>
      <c r="K37" s="14"/>
      <c r="L37" s="87">
        <v>3377900</v>
      </c>
      <c r="M37" s="14"/>
      <c r="N37" s="109"/>
      <c r="O37" s="69"/>
    </row>
    <row r="38" spans="1:15" ht="15.75" customHeight="1">
      <c r="A38" s="6">
        <v>29</v>
      </c>
      <c r="B38" s="8" t="s">
        <v>71</v>
      </c>
      <c r="C38" s="29">
        <f t="shared" si="0"/>
        <v>3450519</v>
      </c>
      <c r="D38" s="15"/>
      <c r="E38" s="29"/>
      <c r="F38" s="14"/>
      <c r="G38" s="15"/>
      <c r="H38" s="15"/>
      <c r="I38" s="15"/>
      <c r="J38" s="15"/>
      <c r="K38" s="15"/>
      <c r="L38" s="89">
        <v>3450519</v>
      </c>
      <c r="M38" s="15"/>
      <c r="N38" s="107"/>
      <c r="O38" s="69"/>
    </row>
    <row r="39" spans="1:15" ht="12.75">
      <c r="A39" s="6">
        <v>30</v>
      </c>
      <c r="B39" s="68" t="s">
        <v>72</v>
      </c>
      <c r="C39" s="59">
        <f t="shared" si="0"/>
        <v>3483107</v>
      </c>
      <c r="D39" s="60"/>
      <c r="E39" s="59"/>
      <c r="F39" s="61"/>
      <c r="G39" s="60"/>
      <c r="H39" s="60"/>
      <c r="I39" s="60"/>
      <c r="J39" s="60"/>
      <c r="K39" s="60"/>
      <c r="L39" s="88">
        <v>3483107</v>
      </c>
      <c r="M39" s="60"/>
      <c r="N39" s="110"/>
      <c r="O39" s="69"/>
    </row>
    <row r="40" spans="1:15" s="33" customFormat="1" ht="15">
      <c r="A40" s="6">
        <v>31</v>
      </c>
      <c r="B40" s="8" t="s">
        <v>156</v>
      </c>
      <c r="C40" s="76">
        <f t="shared" si="0"/>
        <v>1105011</v>
      </c>
      <c r="D40" s="77"/>
      <c r="E40" s="78">
        <v>1105011</v>
      </c>
      <c r="F40" s="71"/>
      <c r="G40" s="72"/>
      <c r="H40" s="72"/>
      <c r="I40" s="72"/>
      <c r="J40" s="72"/>
      <c r="K40" s="74"/>
      <c r="L40" s="74"/>
      <c r="M40" s="74"/>
      <c r="N40" s="111"/>
      <c r="O40" s="121"/>
    </row>
    <row r="41" spans="1:15" s="73" customFormat="1" ht="17.25" customHeight="1">
      <c r="A41" s="6">
        <v>32</v>
      </c>
      <c r="B41" s="8" t="s">
        <v>155</v>
      </c>
      <c r="C41" s="76">
        <f t="shared" si="0"/>
        <v>909663</v>
      </c>
      <c r="D41" s="79"/>
      <c r="E41" s="85">
        <v>909663</v>
      </c>
      <c r="F41" s="71"/>
      <c r="G41" s="72"/>
      <c r="H41" s="71"/>
      <c r="I41" s="71"/>
      <c r="J41" s="70"/>
      <c r="K41" s="70"/>
      <c r="L41" s="70"/>
      <c r="M41" s="72"/>
      <c r="N41" s="112"/>
      <c r="O41" s="122"/>
    </row>
    <row r="42" spans="1:15" s="82" customFormat="1" ht="15">
      <c r="A42" s="6">
        <v>33</v>
      </c>
      <c r="B42" s="8" t="s">
        <v>157</v>
      </c>
      <c r="C42" s="83">
        <f t="shared" si="0"/>
        <v>635047</v>
      </c>
      <c r="D42" s="79"/>
      <c r="E42" s="85">
        <v>635047</v>
      </c>
      <c r="F42" s="79"/>
      <c r="G42" s="79"/>
      <c r="H42" s="79"/>
      <c r="I42" s="79"/>
      <c r="J42" s="79"/>
      <c r="K42" s="84"/>
      <c r="L42" s="84"/>
      <c r="M42" s="84"/>
      <c r="N42" s="113"/>
      <c r="O42" s="123"/>
    </row>
    <row r="43" spans="1:15" s="101" customFormat="1" ht="12.75" customHeight="1">
      <c r="A43" s="97">
        <v>35</v>
      </c>
      <c r="B43" s="98" t="s">
        <v>158</v>
      </c>
      <c r="C43" s="99">
        <f t="shared" si="0"/>
        <v>1213374.64</v>
      </c>
      <c r="D43" s="100"/>
      <c r="E43" s="99"/>
      <c r="F43" s="100"/>
      <c r="G43" s="100"/>
      <c r="H43" s="100"/>
      <c r="I43" s="100">
        <v>1213374.64</v>
      </c>
      <c r="J43" s="100"/>
      <c r="K43" s="100"/>
      <c r="L43" s="100"/>
      <c r="M43" s="100"/>
      <c r="N43" s="108"/>
      <c r="O43" s="119" t="s">
        <v>168</v>
      </c>
    </row>
    <row r="44" spans="1:15" s="5" customFormat="1" ht="18.75">
      <c r="A44" s="48"/>
      <c r="B44" s="27">
        <v>2022</v>
      </c>
      <c r="C44" s="66">
        <f>SUM(C45:C63)</f>
        <v>27126952.500000004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114"/>
      <c r="O44" s="50"/>
    </row>
    <row r="45" spans="1:15" s="23" customFormat="1" ht="12.75">
      <c r="A45" s="62">
        <v>1</v>
      </c>
      <c r="B45" s="63" t="s">
        <v>35</v>
      </c>
      <c r="C45" s="64">
        <f aca="true" t="shared" si="1" ref="C45:C63">SUM(D45:N45)</f>
        <v>4191053.1999999997</v>
      </c>
      <c r="D45" s="65"/>
      <c r="E45" s="65"/>
      <c r="F45" s="65"/>
      <c r="G45" s="65"/>
      <c r="H45" s="65">
        <v>4191053.1999999997</v>
      </c>
      <c r="I45" s="65"/>
      <c r="J45" s="65"/>
      <c r="K45" s="65"/>
      <c r="L45" s="65"/>
      <c r="M45" s="65"/>
      <c r="N45" s="115"/>
      <c r="O45" s="118"/>
    </row>
    <row r="46" spans="1:15" s="23" customFormat="1" ht="12.75">
      <c r="A46" s="6">
        <v>2</v>
      </c>
      <c r="B46" s="9" t="s">
        <v>106</v>
      </c>
      <c r="C46" s="14">
        <f t="shared" si="1"/>
        <v>1806627.3</v>
      </c>
      <c r="D46" s="15"/>
      <c r="E46" s="15"/>
      <c r="F46" s="15"/>
      <c r="G46" s="15"/>
      <c r="H46" s="15"/>
      <c r="I46" s="15"/>
      <c r="J46" s="15"/>
      <c r="K46" s="14"/>
      <c r="L46" s="15"/>
      <c r="M46" s="16">
        <v>1806627.3</v>
      </c>
      <c r="N46" s="107"/>
      <c r="O46" s="118"/>
    </row>
    <row r="47" spans="1:15" s="23" customFormat="1" ht="12.75">
      <c r="A47" s="6">
        <v>3</v>
      </c>
      <c r="B47" s="9" t="s">
        <v>107</v>
      </c>
      <c r="C47" s="14">
        <f t="shared" si="1"/>
        <v>1133599</v>
      </c>
      <c r="D47" s="15"/>
      <c r="E47" s="15"/>
      <c r="F47" s="15"/>
      <c r="G47" s="15"/>
      <c r="H47" s="15"/>
      <c r="I47" s="15"/>
      <c r="J47" s="15"/>
      <c r="K47" s="15"/>
      <c r="L47" s="15"/>
      <c r="M47" s="16">
        <v>1133599</v>
      </c>
      <c r="N47" s="107"/>
      <c r="O47" s="118"/>
    </row>
    <row r="48" spans="1:15" s="23" customFormat="1" ht="12.75">
      <c r="A48" s="6">
        <v>4</v>
      </c>
      <c r="B48" s="9" t="s">
        <v>74</v>
      </c>
      <c r="C48" s="14">
        <f t="shared" si="1"/>
        <v>694178.6</v>
      </c>
      <c r="D48" s="15"/>
      <c r="E48" s="15"/>
      <c r="F48" s="15"/>
      <c r="G48" s="15"/>
      <c r="H48" s="15"/>
      <c r="I48" s="15">
        <v>694178.6</v>
      </c>
      <c r="J48" s="15"/>
      <c r="K48" s="14"/>
      <c r="L48" s="15"/>
      <c r="M48" s="15"/>
      <c r="N48" s="107"/>
      <c r="O48" s="118"/>
    </row>
    <row r="49" spans="1:15" s="23" customFormat="1" ht="12.75">
      <c r="A49" s="6">
        <v>5</v>
      </c>
      <c r="B49" s="9" t="s">
        <v>75</v>
      </c>
      <c r="C49" s="14">
        <f t="shared" si="1"/>
        <v>719883.7999999999</v>
      </c>
      <c r="D49" s="15"/>
      <c r="E49" s="15"/>
      <c r="F49" s="15"/>
      <c r="G49" s="15"/>
      <c r="H49" s="15"/>
      <c r="I49" s="15">
        <v>719883.7999999999</v>
      </c>
      <c r="J49" s="15"/>
      <c r="K49" s="14"/>
      <c r="L49" s="15"/>
      <c r="M49" s="15"/>
      <c r="N49" s="107"/>
      <c r="O49" s="118"/>
    </row>
    <row r="50" spans="1:15" s="23" customFormat="1" ht="12.75">
      <c r="A50" s="6">
        <v>6</v>
      </c>
      <c r="B50" s="9" t="s">
        <v>73</v>
      </c>
      <c r="C50" s="14">
        <f t="shared" si="1"/>
        <v>749596.7999999999</v>
      </c>
      <c r="D50" s="15"/>
      <c r="E50" s="15"/>
      <c r="F50" s="15"/>
      <c r="G50" s="15"/>
      <c r="H50" s="15"/>
      <c r="I50" s="15">
        <v>749596.7999999999</v>
      </c>
      <c r="J50" s="15"/>
      <c r="K50" s="14"/>
      <c r="L50" s="15"/>
      <c r="M50" s="15"/>
      <c r="N50" s="107"/>
      <c r="O50" s="118"/>
    </row>
    <row r="51" spans="1:15" s="23" customFormat="1" ht="12.75">
      <c r="A51" s="6">
        <v>7</v>
      </c>
      <c r="B51" s="9" t="s">
        <v>101</v>
      </c>
      <c r="C51" s="14">
        <f t="shared" si="1"/>
        <v>2068854</v>
      </c>
      <c r="D51" s="15"/>
      <c r="E51" s="15"/>
      <c r="F51" s="15"/>
      <c r="G51" s="15">
        <v>2068854</v>
      </c>
      <c r="H51" s="15"/>
      <c r="I51" s="15"/>
      <c r="J51" s="15"/>
      <c r="K51" s="15"/>
      <c r="L51" s="15"/>
      <c r="M51" s="15"/>
      <c r="N51" s="107"/>
      <c r="O51" s="118"/>
    </row>
    <row r="52" spans="1:15" s="23" customFormat="1" ht="12.75">
      <c r="A52" s="6">
        <v>8</v>
      </c>
      <c r="B52" s="9" t="s">
        <v>102</v>
      </c>
      <c r="C52" s="14">
        <f t="shared" si="1"/>
        <v>445971.39999999997</v>
      </c>
      <c r="D52" s="15"/>
      <c r="E52" s="14"/>
      <c r="F52" s="15"/>
      <c r="G52" s="15">
        <v>445971.39999999997</v>
      </c>
      <c r="H52" s="15"/>
      <c r="I52" s="15"/>
      <c r="J52" s="15"/>
      <c r="K52" s="15"/>
      <c r="L52" s="15"/>
      <c r="M52" s="15"/>
      <c r="N52" s="107"/>
      <c r="O52" s="118"/>
    </row>
    <row r="53" spans="1:15" s="23" customFormat="1" ht="12.75">
      <c r="A53" s="6">
        <v>9</v>
      </c>
      <c r="B53" s="9" t="s">
        <v>103</v>
      </c>
      <c r="C53" s="14">
        <f t="shared" si="1"/>
        <v>745036.2000000001</v>
      </c>
      <c r="D53" s="15"/>
      <c r="E53" s="14"/>
      <c r="F53" s="15"/>
      <c r="G53" s="15">
        <v>745036.2000000001</v>
      </c>
      <c r="H53" s="15"/>
      <c r="I53" s="15"/>
      <c r="J53" s="15"/>
      <c r="K53" s="15"/>
      <c r="L53" s="15"/>
      <c r="M53" s="15"/>
      <c r="N53" s="107"/>
      <c r="O53" s="118"/>
    </row>
    <row r="54" spans="1:15" s="23" customFormat="1" ht="12.75">
      <c r="A54" s="6">
        <v>10</v>
      </c>
      <c r="B54" s="9" t="s">
        <v>104</v>
      </c>
      <c r="C54" s="14">
        <f t="shared" si="1"/>
        <v>1449441.5999999999</v>
      </c>
      <c r="D54" s="15"/>
      <c r="E54" s="14"/>
      <c r="F54" s="15"/>
      <c r="G54" s="15">
        <v>724720.7999999999</v>
      </c>
      <c r="H54" s="15"/>
      <c r="I54" s="15">
        <v>724720.7999999999</v>
      </c>
      <c r="J54" s="15"/>
      <c r="K54" s="15"/>
      <c r="L54" s="15"/>
      <c r="M54" s="15"/>
      <c r="N54" s="107"/>
      <c r="O54" s="118"/>
    </row>
    <row r="55" spans="1:15" s="23" customFormat="1" ht="12.75">
      <c r="A55" s="6">
        <v>11</v>
      </c>
      <c r="B55" s="9" t="s">
        <v>105</v>
      </c>
      <c r="C55" s="14">
        <f t="shared" si="1"/>
        <v>1466302</v>
      </c>
      <c r="D55" s="15"/>
      <c r="E55" s="14"/>
      <c r="F55" s="15"/>
      <c r="G55" s="15">
        <v>733151</v>
      </c>
      <c r="H55" s="15"/>
      <c r="I55" s="15">
        <v>733151</v>
      </c>
      <c r="J55" s="15"/>
      <c r="K55" s="15"/>
      <c r="L55" s="15"/>
      <c r="M55" s="15"/>
      <c r="N55" s="107"/>
      <c r="O55" s="118"/>
    </row>
    <row r="56" spans="1:15" s="23" customFormat="1" ht="12.75">
      <c r="A56" s="6">
        <v>12</v>
      </c>
      <c r="B56" s="9" t="s">
        <v>108</v>
      </c>
      <c r="C56" s="14">
        <f t="shared" si="1"/>
        <v>703299.7999999999</v>
      </c>
      <c r="D56" s="15"/>
      <c r="E56" s="15">
        <v>703299.7999999999</v>
      </c>
      <c r="F56" s="15"/>
      <c r="G56" s="15"/>
      <c r="H56" s="15"/>
      <c r="I56" s="15"/>
      <c r="J56" s="15"/>
      <c r="K56" s="14"/>
      <c r="L56" s="14"/>
      <c r="M56" s="15"/>
      <c r="N56" s="107"/>
      <c r="O56" s="118"/>
    </row>
    <row r="57" spans="1:15" s="23" customFormat="1" ht="12.75">
      <c r="A57" s="6">
        <v>13</v>
      </c>
      <c r="B57" s="9" t="s">
        <v>109</v>
      </c>
      <c r="C57" s="14">
        <f t="shared" si="1"/>
        <v>711453.6</v>
      </c>
      <c r="D57" s="15"/>
      <c r="E57" s="15">
        <v>711453.6</v>
      </c>
      <c r="F57" s="15"/>
      <c r="G57" s="15"/>
      <c r="H57" s="15"/>
      <c r="I57" s="15"/>
      <c r="J57" s="15"/>
      <c r="K57" s="14"/>
      <c r="L57" s="14"/>
      <c r="M57" s="15"/>
      <c r="N57" s="107"/>
      <c r="O57" s="118"/>
    </row>
    <row r="58" spans="1:15" s="23" customFormat="1" ht="12.75">
      <c r="A58" s="6">
        <v>14</v>
      </c>
      <c r="B58" s="9" t="s">
        <v>110</v>
      </c>
      <c r="C58" s="14">
        <f t="shared" si="1"/>
        <v>695284.2000000001</v>
      </c>
      <c r="D58" s="15"/>
      <c r="E58" s="15">
        <v>695284.2000000001</v>
      </c>
      <c r="F58" s="15"/>
      <c r="G58" s="15"/>
      <c r="H58" s="15"/>
      <c r="I58" s="15"/>
      <c r="J58" s="15"/>
      <c r="K58" s="15"/>
      <c r="L58" s="15"/>
      <c r="M58" s="15"/>
      <c r="N58" s="107"/>
      <c r="O58" s="118"/>
    </row>
    <row r="59" spans="1:15" s="23" customFormat="1" ht="12.75">
      <c r="A59" s="6">
        <v>15</v>
      </c>
      <c r="B59" s="9" t="s">
        <v>111</v>
      </c>
      <c r="C59" s="14">
        <f t="shared" si="1"/>
        <v>1988752.5</v>
      </c>
      <c r="D59" s="15"/>
      <c r="E59" s="15"/>
      <c r="F59" s="15"/>
      <c r="G59" s="15"/>
      <c r="H59" s="15"/>
      <c r="I59" s="15"/>
      <c r="J59" s="15"/>
      <c r="K59" s="15"/>
      <c r="L59" s="15">
        <v>1988752.5</v>
      </c>
      <c r="M59" s="16"/>
      <c r="N59" s="107"/>
      <c r="O59" s="118"/>
    </row>
    <row r="60" spans="1:15" s="23" customFormat="1" ht="12.75">
      <c r="A60" s="6">
        <v>16</v>
      </c>
      <c r="B60" s="9" t="s">
        <v>112</v>
      </c>
      <c r="C60" s="14">
        <f t="shared" si="1"/>
        <v>466148.60000000003</v>
      </c>
      <c r="D60" s="15"/>
      <c r="E60" s="15">
        <v>466148.60000000003</v>
      </c>
      <c r="F60" s="15"/>
      <c r="G60" s="15"/>
      <c r="H60" s="15"/>
      <c r="I60" s="15"/>
      <c r="J60" s="15"/>
      <c r="K60" s="15"/>
      <c r="L60" s="15"/>
      <c r="M60" s="15"/>
      <c r="N60" s="107"/>
      <c r="O60" s="118"/>
    </row>
    <row r="61" spans="1:15" s="23" customFormat="1" ht="15.75" customHeight="1">
      <c r="A61" s="6">
        <v>17</v>
      </c>
      <c r="B61" s="9" t="s">
        <v>113</v>
      </c>
      <c r="C61" s="14">
        <f t="shared" si="1"/>
        <v>721470.6</v>
      </c>
      <c r="D61" s="15"/>
      <c r="E61" s="15"/>
      <c r="F61" s="15"/>
      <c r="G61" s="15"/>
      <c r="H61" s="15"/>
      <c r="I61" s="15"/>
      <c r="J61" s="15"/>
      <c r="K61" s="15"/>
      <c r="L61" s="15"/>
      <c r="M61" s="16">
        <v>721470.6</v>
      </c>
      <c r="N61" s="107"/>
      <c r="O61" s="118"/>
    </row>
    <row r="62" spans="1:15" s="23" customFormat="1" ht="15.75" customHeight="1">
      <c r="A62" s="6">
        <v>18</v>
      </c>
      <c r="B62" s="9" t="s">
        <v>31</v>
      </c>
      <c r="C62" s="14">
        <f t="shared" si="1"/>
        <v>2816919</v>
      </c>
      <c r="D62" s="15"/>
      <c r="E62" s="15"/>
      <c r="F62" s="15"/>
      <c r="G62" s="15"/>
      <c r="H62" s="15"/>
      <c r="I62" s="15"/>
      <c r="J62" s="15"/>
      <c r="K62" s="15"/>
      <c r="L62" s="15">
        <v>2816919</v>
      </c>
      <c r="M62" s="15"/>
      <c r="N62" s="107"/>
      <c r="O62" s="118"/>
    </row>
    <row r="63" spans="1:15" ht="12.75">
      <c r="A63" s="57">
        <v>19</v>
      </c>
      <c r="B63" s="58" t="s">
        <v>114</v>
      </c>
      <c r="C63" s="59">
        <f t="shared" si="1"/>
        <v>3553080.3</v>
      </c>
      <c r="D63" s="60">
        <v>310493.7</v>
      </c>
      <c r="E63" s="59">
        <v>1080862.2</v>
      </c>
      <c r="F63" s="61"/>
      <c r="G63" s="60">
        <v>1080862.2</v>
      </c>
      <c r="H63" s="61"/>
      <c r="I63" s="60">
        <v>1080862.2</v>
      </c>
      <c r="J63" s="61"/>
      <c r="K63" s="61"/>
      <c r="L63" s="61"/>
      <c r="M63" s="61"/>
      <c r="N63" s="116"/>
      <c r="O63" s="69"/>
    </row>
    <row r="64" spans="1:14" s="5" customFormat="1" ht="18.75">
      <c r="A64" s="48"/>
      <c r="B64" s="27">
        <v>2023</v>
      </c>
      <c r="C64" s="66">
        <f>SUM(C65:C85)</f>
        <v>25305852.7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s="23" customFormat="1" ht="12.75">
      <c r="A65" s="62">
        <v>1</v>
      </c>
      <c r="B65" s="63" t="s">
        <v>29</v>
      </c>
      <c r="C65" s="64">
        <f aca="true" t="shared" si="2" ref="C65:C85">SUM(D65:N65)</f>
        <v>2919527.1</v>
      </c>
      <c r="D65" s="65"/>
      <c r="E65" s="65"/>
      <c r="F65" s="65"/>
      <c r="G65" s="65"/>
      <c r="H65" s="65"/>
      <c r="I65" s="65"/>
      <c r="J65" s="65"/>
      <c r="K65" s="65"/>
      <c r="L65" s="65">
        <v>2919527.1</v>
      </c>
      <c r="M65" s="65"/>
      <c r="N65" s="65"/>
    </row>
    <row r="66" spans="1:14" s="23" customFormat="1" ht="12.75">
      <c r="A66" s="6">
        <v>2</v>
      </c>
      <c r="B66" s="9" t="s">
        <v>33</v>
      </c>
      <c r="C66" s="14">
        <f t="shared" si="2"/>
        <v>1384487.5999999999</v>
      </c>
      <c r="D66" s="15"/>
      <c r="E66" s="15"/>
      <c r="F66" s="15"/>
      <c r="G66" s="15"/>
      <c r="H66" s="15"/>
      <c r="I66" s="15">
        <v>1384487.5999999999</v>
      </c>
      <c r="J66" s="15"/>
      <c r="K66" s="15"/>
      <c r="L66" s="15"/>
      <c r="M66" s="15"/>
      <c r="N66" s="15"/>
    </row>
    <row r="67" spans="1:14" s="23" customFormat="1" ht="12.75">
      <c r="A67" s="6">
        <v>3</v>
      </c>
      <c r="B67" s="9" t="s">
        <v>148</v>
      </c>
      <c r="C67" s="14">
        <f t="shared" si="2"/>
        <v>798191.4</v>
      </c>
      <c r="D67" s="15"/>
      <c r="E67" s="15"/>
      <c r="F67" s="15"/>
      <c r="G67" s="15"/>
      <c r="H67" s="15"/>
      <c r="I67" s="15"/>
      <c r="J67" s="15"/>
      <c r="K67" s="15"/>
      <c r="L67" s="15"/>
      <c r="M67" s="16">
        <v>798191.4</v>
      </c>
      <c r="N67" s="15"/>
    </row>
    <row r="68" spans="1:14" s="23" customFormat="1" ht="12.75">
      <c r="A68" s="6">
        <v>4</v>
      </c>
      <c r="B68" s="9" t="s">
        <v>142</v>
      </c>
      <c r="C68" s="14">
        <f t="shared" si="2"/>
        <v>2228387.2</v>
      </c>
      <c r="D68" s="15"/>
      <c r="E68" s="15"/>
      <c r="F68" s="15"/>
      <c r="G68" s="15"/>
      <c r="H68" s="15"/>
      <c r="I68" s="15"/>
      <c r="J68" s="15"/>
      <c r="K68" s="15"/>
      <c r="L68" s="15">
        <v>1358884.8</v>
      </c>
      <c r="M68" s="16">
        <v>869502.4</v>
      </c>
      <c r="N68" s="15"/>
    </row>
    <row r="69" spans="1:14" s="23" customFormat="1" ht="12.75">
      <c r="A69" s="6">
        <v>5</v>
      </c>
      <c r="B69" s="9" t="s">
        <v>134</v>
      </c>
      <c r="C69" s="14">
        <f t="shared" si="2"/>
        <v>730387</v>
      </c>
      <c r="D69" s="15"/>
      <c r="E69" s="15"/>
      <c r="F69" s="15"/>
      <c r="G69" s="15">
        <v>730387</v>
      </c>
      <c r="H69" s="15"/>
      <c r="I69" s="15"/>
      <c r="J69" s="15"/>
      <c r="K69" s="15"/>
      <c r="L69" s="15"/>
      <c r="M69" s="15"/>
      <c r="N69" s="15"/>
    </row>
    <row r="70" spans="1:14" s="23" customFormat="1" ht="12.75">
      <c r="A70" s="6">
        <v>6</v>
      </c>
      <c r="B70" s="9" t="s">
        <v>135</v>
      </c>
      <c r="C70" s="14">
        <f t="shared" si="2"/>
        <v>721404</v>
      </c>
      <c r="D70" s="15"/>
      <c r="E70" s="15"/>
      <c r="F70" s="15"/>
      <c r="G70" s="15">
        <v>721404</v>
      </c>
      <c r="H70" s="15"/>
      <c r="I70" s="15"/>
      <c r="J70" s="15"/>
      <c r="K70" s="15"/>
      <c r="L70" s="15"/>
      <c r="M70" s="15"/>
      <c r="N70" s="15"/>
    </row>
    <row r="71" spans="1:14" s="23" customFormat="1" ht="12.75">
      <c r="A71" s="6">
        <v>7</v>
      </c>
      <c r="B71" s="9" t="s">
        <v>136</v>
      </c>
      <c r="C71" s="14">
        <f t="shared" si="2"/>
        <v>1428711.5999999999</v>
      </c>
      <c r="D71" s="15"/>
      <c r="E71" s="14"/>
      <c r="F71" s="15"/>
      <c r="G71" s="15">
        <v>714355.7999999999</v>
      </c>
      <c r="H71" s="15"/>
      <c r="I71" s="15">
        <v>714355.7999999999</v>
      </c>
      <c r="J71" s="15"/>
      <c r="K71" s="15"/>
      <c r="L71" s="15"/>
      <c r="M71" s="15"/>
      <c r="N71" s="15"/>
    </row>
    <row r="72" spans="1:14" s="23" customFormat="1" ht="12.75">
      <c r="A72" s="6">
        <v>8</v>
      </c>
      <c r="B72" s="9" t="s">
        <v>143</v>
      </c>
      <c r="C72" s="14">
        <f t="shared" si="2"/>
        <v>727623</v>
      </c>
      <c r="D72" s="15"/>
      <c r="E72" s="15"/>
      <c r="F72" s="15"/>
      <c r="G72" s="15"/>
      <c r="H72" s="15"/>
      <c r="I72" s="15">
        <v>727623</v>
      </c>
      <c r="J72" s="15"/>
      <c r="K72" s="15"/>
      <c r="L72" s="15"/>
      <c r="M72" s="15"/>
      <c r="N72" s="15"/>
    </row>
    <row r="73" spans="1:14" s="23" customFormat="1" ht="12.75">
      <c r="A73" s="6">
        <v>9</v>
      </c>
      <c r="B73" s="9" t="s">
        <v>144</v>
      </c>
      <c r="C73" s="14">
        <f t="shared" si="2"/>
        <v>724997.2000000001</v>
      </c>
      <c r="D73" s="15"/>
      <c r="E73" s="14"/>
      <c r="F73" s="15"/>
      <c r="G73" s="15"/>
      <c r="H73" s="15"/>
      <c r="I73" s="15">
        <v>724997.2000000001</v>
      </c>
      <c r="J73" s="15"/>
      <c r="K73" s="15"/>
      <c r="L73" s="15"/>
      <c r="M73" s="15"/>
      <c r="N73" s="15"/>
    </row>
    <row r="74" spans="1:14" s="23" customFormat="1" ht="12.75">
      <c r="A74" s="6">
        <v>10</v>
      </c>
      <c r="B74" s="9" t="s">
        <v>117</v>
      </c>
      <c r="C74" s="14">
        <f t="shared" si="2"/>
        <v>730663.4</v>
      </c>
      <c r="D74" s="15"/>
      <c r="E74" s="14">
        <v>730663.4</v>
      </c>
      <c r="F74" s="15"/>
      <c r="G74" s="15"/>
      <c r="H74" s="15"/>
      <c r="I74" s="15"/>
      <c r="J74" s="15"/>
      <c r="K74" s="15"/>
      <c r="L74" s="15"/>
      <c r="M74" s="15"/>
      <c r="N74" s="15"/>
    </row>
    <row r="75" spans="1:14" s="23" customFormat="1" ht="12.75">
      <c r="A75" s="6">
        <v>11</v>
      </c>
      <c r="B75" s="9" t="s">
        <v>137</v>
      </c>
      <c r="C75" s="14">
        <f t="shared" si="2"/>
        <v>739784.6</v>
      </c>
      <c r="D75" s="15"/>
      <c r="E75" s="15"/>
      <c r="F75" s="15"/>
      <c r="G75" s="15"/>
      <c r="H75" s="15"/>
      <c r="I75" s="15">
        <v>739784.6</v>
      </c>
      <c r="J75" s="15"/>
      <c r="K75" s="15"/>
      <c r="L75" s="14"/>
      <c r="M75" s="15"/>
      <c r="N75" s="15"/>
    </row>
    <row r="76" spans="1:14" s="23" customFormat="1" ht="12.75">
      <c r="A76" s="6">
        <v>12</v>
      </c>
      <c r="B76" s="9" t="s">
        <v>138</v>
      </c>
      <c r="C76" s="14">
        <f t="shared" si="2"/>
        <v>427867.2</v>
      </c>
      <c r="D76" s="15"/>
      <c r="E76" s="15"/>
      <c r="F76" s="15"/>
      <c r="G76" s="15"/>
      <c r="H76" s="15"/>
      <c r="I76" s="15">
        <v>427867.2</v>
      </c>
      <c r="J76" s="15"/>
      <c r="K76" s="15"/>
      <c r="L76" s="14"/>
      <c r="M76" s="15"/>
      <c r="N76" s="15"/>
    </row>
    <row r="77" spans="1:14" s="23" customFormat="1" ht="12.75">
      <c r="A77" s="6">
        <v>13</v>
      </c>
      <c r="B77" s="9" t="s">
        <v>139</v>
      </c>
      <c r="C77" s="14">
        <f t="shared" si="2"/>
        <v>724029.7999999999</v>
      </c>
      <c r="D77" s="15"/>
      <c r="E77" s="15"/>
      <c r="F77" s="15"/>
      <c r="G77" s="15"/>
      <c r="H77" s="15"/>
      <c r="I77" s="15">
        <v>724029.7999999999</v>
      </c>
      <c r="J77" s="15"/>
      <c r="K77" s="15"/>
      <c r="L77" s="15"/>
      <c r="M77" s="15"/>
      <c r="N77" s="15"/>
    </row>
    <row r="78" spans="1:14" s="23" customFormat="1" ht="12.75">
      <c r="A78" s="6">
        <v>14</v>
      </c>
      <c r="B78" s="9" t="s">
        <v>145</v>
      </c>
      <c r="C78" s="14">
        <f t="shared" si="2"/>
        <v>926078.2000000001</v>
      </c>
      <c r="D78" s="15"/>
      <c r="E78" s="15">
        <v>926078.2000000001</v>
      </c>
      <c r="F78" s="15"/>
      <c r="G78" s="15"/>
      <c r="H78" s="15"/>
      <c r="I78" s="15"/>
      <c r="J78" s="15"/>
      <c r="K78" s="15"/>
      <c r="L78" s="15"/>
      <c r="M78" s="15"/>
      <c r="N78" s="15"/>
    </row>
    <row r="79" spans="1:14" s="23" customFormat="1" ht="12.75">
      <c r="A79" s="6">
        <v>15</v>
      </c>
      <c r="B79" s="9" t="s">
        <v>140</v>
      </c>
      <c r="C79" s="14">
        <f t="shared" si="2"/>
        <v>630883</v>
      </c>
      <c r="D79" s="15"/>
      <c r="E79" s="14">
        <v>630883</v>
      </c>
      <c r="F79" s="15"/>
      <c r="G79" s="15"/>
      <c r="H79" s="15"/>
      <c r="I79" s="15"/>
      <c r="J79" s="15"/>
      <c r="K79" s="14"/>
      <c r="L79" s="15"/>
      <c r="M79" s="15"/>
      <c r="N79" s="15"/>
    </row>
    <row r="80" spans="1:14" s="23" customFormat="1" ht="12.75">
      <c r="A80" s="6">
        <v>16</v>
      </c>
      <c r="B80" s="9" t="s">
        <v>141</v>
      </c>
      <c r="C80" s="14">
        <f t="shared" si="2"/>
        <v>654791.6</v>
      </c>
      <c r="D80" s="15"/>
      <c r="E80" s="14">
        <v>654791.6</v>
      </c>
      <c r="F80" s="15"/>
      <c r="G80" s="15"/>
      <c r="H80" s="15"/>
      <c r="I80" s="15"/>
      <c r="J80" s="15"/>
      <c r="K80" s="15"/>
      <c r="L80" s="15"/>
      <c r="M80" s="15"/>
      <c r="N80" s="15"/>
    </row>
    <row r="81" spans="1:14" s="23" customFormat="1" ht="12.75">
      <c r="A81" s="6">
        <v>17</v>
      </c>
      <c r="B81" s="9" t="s">
        <v>28</v>
      </c>
      <c r="C81" s="14">
        <f t="shared" si="2"/>
        <v>1150791.4000000001</v>
      </c>
      <c r="D81" s="15"/>
      <c r="E81" s="15">
        <v>1150791.4000000001</v>
      </c>
      <c r="F81" s="15"/>
      <c r="G81" s="15"/>
      <c r="H81" s="15"/>
      <c r="I81" s="15"/>
      <c r="J81" s="15"/>
      <c r="K81" s="14"/>
      <c r="L81" s="14"/>
      <c r="M81" s="15"/>
      <c r="N81" s="15"/>
    </row>
    <row r="82" spans="1:14" s="23" customFormat="1" ht="12.75">
      <c r="A82" s="6">
        <v>18</v>
      </c>
      <c r="B82" s="9" t="s">
        <v>146</v>
      </c>
      <c r="C82" s="14">
        <f t="shared" si="2"/>
        <v>1853400.2</v>
      </c>
      <c r="D82" s="15"/>
      <c r="E82" s="15"/>
      <c r="F82" s="15"/>
      <c r="G82" s="15"/>
      <c r="H82" s="15">
        <v>1853400.2</v>
      </c>
      <c r="I82" s="15"/>
      <c r="J82" s="15"/>
      <c r="K82" s="15"/>
      <c r="L82" s="15"/>
      <c r="M82" s="15"/>
      <c r="N82" s="15"/>
    </row>
    <row r="83" spans="1:14" s="23" customFormat="1" ht="12.75">
      <c r="A83" s="6">
        <v>19</v>
      </c>
      <c r="B83" s="9" t="s">
        <v>30</v>
      </c>
      <c r="C83" s="14">
        <f t="shared" si="2"/>
        <v>1321883</v>
      </c>
      <c r="D83" s="15"/>
      <c r="E83" s="15"/>
      <c r="F83" s="15"/>
      <c r="G83" s="15"/>
      <c r="H83" s="15">
        <v>1321883</v>
      </c>
      <c r="I83" s="15"/>
      <c r="J83" s="15"/>
      <c r="K83" s="15"/>
      <c r="L83" s="15"/>
      <c r="M83" s="15"/>
      <c r="N83" s="15"/>
    </row>
    <row r="84" spans="1:14" ht="12.75">
      <c r="A84" s="6">
        <v>20</v>
      </c>
      <c r="B84" s="30" t="s">
        <v>149</v>
      </c>
      <c r="C84" s="14">
        <f t="shared" si="2"/>
        <v>466148.60000000003</v>
      </c>
      <c r="D84" s="14"/>
      <c r="E84" s="14"/>
      <c r="F84" s="14"/>
      <c r="G84" s="15"/>
      <c r="H84" s="14"/>
      <c r="I84" s="14">
        <v>466148.60000000003</v>
      </c>
      <c r="J84" s="14"/>
      <c r="K84" s="14"/>
      <c r="L84" s="14"/>
      <c r="M84" s="14"/>
      <c r="N84" s="14"/>
    </row>
    <row r="85" spans="1:14" s="23" customFormat="1" ht="13.5" thickBot="1">
      <c r="A85" s="6">
        <v>21</v>
      </c>
      <c r="B85" s="49" t="s">
        <v>147</v>
      </c>
      <c r="C85" s="29">
        <f t="shared" si="2"/>
        <v>4015815.6</v>
      </c>
      <c r="D85" s="15"/>
      <c r="E85" s="52">
        <v>4015815.6</v>
      </c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3.5" thickBot="1">
      <c r="A86" s="20"/>
      <c r="B86" s="19" t="s">
        <v>81</v>
      </c>
      <c r="C86" s="54">
        <f>SUM(C9,C44,C64)</f>
        <v>105832297.01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2"/>
    </row>
    <row r="87" ht="12.75">
      <c r="N87" s="56" t="s">
        <v>154</v>
      </c>
    </row>
  </sheetData>
  <sheetProtection/>
  <mergeCells count="13">
    <mergeCell ref="J2:N2"/>
    <mergeCell ref="A4:N4"/>
    <mergeCell ref="A5:A7"/>
    <mergeCell ref="B5:B7"/>
    <mergeCell ref="C5:C7"/>
    <mergeCell ref="D5:N5"/>
    <mergeCell ref="D6:I6"/>
    <mergeCell ref="J6:J7"/>
    <mergeCell ref="O5:O7"/>
    <mergeCell ref="K6:K7"/>
    <mergeCell ref="L6:L7"/>
    <mergeCell ref="M6:M7"/>
    <mergeCell ref="N6:N7"/>
  </mergeCells>
  <printOptions/>
  <pageMargins left="0.7" right="0.7" top="0.75" bottom="0.75" header="0.3" footer="0.3"/>
  <pageSetup horizontalDpi="600" verticalDpi="600" orientation="landscape" paperSize="9" scale="63" r:id="rId1"/>
  <rowBreaks count="1" manualBreakCount="1">
    <brk id="43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  <row r="3" ht="12.75">
      <c r="A3" t="s">
        <v>21</v>
      </c>
    </row>
    <row r="4" ht="12.75">
      <c r="A4" t="s">
        <v>22</v>
      </c>
    </row>
    <row r="5" ht="12.75">
      <c r="A5" t="s">
        <v>23</v>
      </c>
    </row>
    <row r="6" ht="12.75">
      <c r="A6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User</cp:lastModifiedBy>
  <cp:lastPrinted>2022-07-19T14:28:10Z</cp:lastPrinted>
  <dcterms:created xsi:type="dcterms:W3CDTF">2013-05-14T07:08:07Z</dcterms:created>
  <dcterms:modified xsi:type="dcterms:W3CDTF">2022-07-20T06:36:32Z</dcterms:modified>
  <cp:category/>
  <cp:version/>
  <cp:contentType/>
  <cp:contentStatus/>
</cp:coreProperties>
</file>