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0" windowWidth="13545" windowHeight="11205" activeTab="3"/>
  </bookViews>
  <sheets>
    <sheet name="Доходная часть" sheetId="2" r:id="rId1"/>
    <sheet name="Расходная часть" sheetId="3" r:id="rId2"/>
    <sheet name="Источники" sheetId="4" r:id="rId3"/>
    <sheet name="Сведения" sheetId="5" r:id="rId4"/>
  </sheets>
  <definedNames>
    <definedName name="_xlnm.Print_Titles" localSheetId="0">'Доходная часть'!$12:$12</definedName>
    <definedName name="_xlnm.Print_Titles" localSheetId="1">'Расходная часть'!$12:$12</definedName>
    <definedName name="_xlnm.Print_Area" localSheetId="0">'Доходная часть'!$A$1:$E$67</definedName>
    <definedName name="_xlnm.Print_Area" localSheetId="1">'Расходная часть'!$A$1:$E$370</definedName>
    <definedName name="_xlnm.Print_Area" localSheetId="3">Сведения!$A$1:$C$43</definedName>
  </definedNames>
  <calcPr calcId="145621"/>
</workbook>
</file>

<file path=xl/calcChain.xml><?xml version="1.0" encoding="utf-8"?>
<calcChain xmlns="http://schemas.openxmlformats.org/spreadsheetml/2006/main">
  <c r="C35" i="5" l="1"/>
  <c r="B35" i="5"/>
  <c r="C23" i="5"/>
  <c r="B23" i="5"/>
  <c r="C22" i="5"/>
  <c r="B22" i="5"/>
  <c r="C20" i="5"/>
  <c r="B20" i="5"/>
  <c r="C19" i="5"/>
  <c r="B19" i="5"/>
  <c r="C15" i="5"/>
  <c r="C16" i="5"/>
  <c r="C17" i="5"/>
  <c r="C18" i="5"/>
  <c r="B16" i="5"/>
  <c r="B17" i="5"/>
  <c r="B18" i="5"/>
  <c r="B15" i="5"/>
  <c r="C14" i="5"/>
  <c r="B14" i="5"/>
  <c r="C13" i="5"/>
  <c r="B13" i="5"/>
  <c r="D20" i="4"/>
  <c r="D67" i="2" l="1"/>
  <c r="C67" i="2"/>
  <c r="E55" i="2"/>
  <c r="E54" i="2"/>
  <c r="E52" i="2"/>
  <c r="E51" i="2"/>
  <c r="E50" i="2"/>
  <c r="E13" i="4" l="1"/>
  <c r="B24" i="5" l="1"/>
  <c r="F20" i="4" l="1"/>
  <c r="F21" i="4" l="1"/>
  <c r="C24" i="5"/>
  <c r="B11" i="5" l="1"/>
  <c r="A3" i="5" l="1"/>
  <c r="A3" i="4"/>
  <c r="A3" i="3"/>
  <c r="C1" i="5"/>
  <c r="F1" i="4"/>
  <c r="A7" i="3"/>
  <c r="E1" i="3"/>
  <c r="A4" i="5" l="1"/>
  <c r="A4" i="4"/>
  <c r="A2" i="5"/>
  <c r="A2" i="4"/>
  <c r="A4" i="3" l="1"/>
  <c r="A8" i="5" l="1"/>
  <c r="A5" i="5"/>
  <c r="A9" i="4" l="1"/>
  <c r="A9" i="3"/>
  <c r="A6" i="3"/>
  <c r="A2" i="3"/>
  <c r="D13" i="4" l="1"/>
  <c r="C11" i="5"/>
  <c r="F13" i="4" l="1"/>
</calcChain>
</file>

<file path=xl/sharedStrings.xml><?xml version="1.0" encoding="utf-8"?>
<sst xmlns="http://schemas.openxmlformats.org/spreadsheetml/2006/main" count="937" uniqueCount="817">
  <si>
    <t>1</t>
  </si>
  <si>
    <t>2</t>
  </si>
  <si>
    <t>3</t>
  </si>
  <si>
    <t>4</t>
  </si>
  <si>
    <t>5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</si>
  <si>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</si>
  <si>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</si>
  <si>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</si>
  <si>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</si>
  <si>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</si>
  <si>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</si>
  <si>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</si>
  <si>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</si>
  <si>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</si>
  <si>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</si>
  <si>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</si>
  <si>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</si>
  <si>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</si>
  <si>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</si>
  <si>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00010503000010000110</t>
  </si>
  <si>
    <t>Единый сельскохозяйственный налог</t>
  </si>
  <si>
    <t>00010504000020000110</t>
  </si>
  <si>
    <t>Налог, взимаемый в связи с применением патентной системы налогообложения</t>
  </si>
  <si>
    <t>00010600000000000000</t>
  </si>
  <si>
    <t>00010606000000000110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</si>
  <si>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</si>
  <si>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</si>
  <si>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</si>
  <si>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</si>
  <si>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</si>
  <si>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</si>
  <si>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</si>
  <si>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</si>
  <si>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</si>
  <si>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</si>
  <si>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</si>
  <si>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</si>
  <si>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</si>
  <si>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</si>
  <si>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</si>
  <si>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</si>
  <si>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</si>
  <si>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</si>
  <si>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</si>
  <si>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</si>
  <si>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</si>
  <si>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</si>
  <si>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</si>
  <si>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</si>
  <si>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</si>
  <si>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</si>
  <si>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</si>
  <si>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</si>
  <si>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00011610000000000140</t>
  </si>
  <si>
    <t>Платежи в целях возмещения причиненного ущерба (убытков)</t>
  </si>
  <si>
    <t>00011611000010000140</t>
  </si>
  <si>
    <t>Платежи, уплачиваемые в целях возмещения вреда</t>
  </si>
  <si>
    <t>00011700000000000000</t>
  </si>
  <si>
    <t>ПРОЧИЕ НЕНАЛОГОВЫЕ ДОХОДЫ</t>
  </si>
  <si>
    <t>00011701000000000180</t>
  </si>
  <si>
    <t>Невыясненные поступления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</si>
  <si>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</si>
  <si>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</si>
  <si>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</si>
  <si>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</si>
  <si>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</si>
  <si>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</si>
  <si>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00020220000000000150</t>
  </si>
  <si>
    <t>Субсидии бюджетам бюджетной системы Российской Федерации (межбюджетные субсидии)</t>
  </si>
  <si>
    <t>00020230000000000150</t>
  </si>
  <si>
    <t>Субвенции бюджетам бюджетной системы Российской Федерации</t>
  </si>
  <si>
    <t>00020240000000000150</t>
  </si>
  <si>
    <t>Иные межбюджетные трансферты</t>
  </si>
  <si>
    <t>Итого:</t>
  </si>
  <si>
    <t>Процент исполнения</t>
  </si>
  <si>
    <t>Плановые назначения</t>
  </si>
  <si>
    <t>00010601000000000110</t>
  </si>
  <si>
    <t>00010804000010000110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</si>
  <si>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</si>
  <si>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00011705000000000180</t>
  </si>
  <si>
    <t>Прочие неналоговые доходы</t>
  </si>
  <si>
    <t>00020700000000000000</t>
  </si>
  <si>
    <t>ПРОЧИЕ БЕЗВОЗМЕЗДНЫЕ ПОСТУПЛЕНИЯ</t>
  </si>
  <si>
    <t>00020705000100000150</t>
  </si>
  <si>
    <t>Прочие безвозмездные поступления в бюджеты сельских поселений</t>
  </si>
  <si>
    <t>Код целевой статьи</t>
  </si>
  <si>
    <t>Наименование целевой статьи</t>
  </si>
  <si>
    <t>0211A00000</t>
  </si>
  <si>
    <t>Содержание автомобильных дорог общего пользования местного значения</t>
  </si>
  <si>
    <t>0211В00000</t>
  </si>
  <si>
    <t>Оборудование и содержание ледовых переправ</t>
  </si>
  <si>
    <t>0211ВS2210</t>
  </si>
  <si>
    <t>0211М00000</t>
  </si>
  <si>
    <t>Организация межмуниципальных перевозок</t>
  </si>
  <si>
    <t>0311Е73030</t>
  </si>
  <si>
    <t>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</t>
  </si>
  <si>
    <t>0311ЕR0820</t>
  </si>
  <si>
    <t>0322К00000</t>
  </si>
  <si>
    <t>Содержание объектов муниципальной собственности</t>
  </si>
  <si>
    <t>0411А00000</t>
  </si>
  <si>
    <t>Выполнение планового объема оказываемых муниципальных услуг, установленного муниципальным заданием</t>
  </si>
  <si>
    <t>0411А73010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</si>
  <si>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</si>
  <si>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0411В73020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</si>
  <si>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</si>
  <si>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0422А00000</t>
  </si>
  <si>
    <t>Оказание муниципальных услуг (выполнение работ) общеобразовательными учреждениями</t>
  </si>
  <si>
    <t>0422А73010</t>
  </si>
  <si>
    <t>0422Б73020</t>
  </si>
  <si>
    <t>0422ГS2010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</si>
  <si>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</si>
  <si>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Реализация народных проектов в сфере образования, прошедших отбор в рамках проекта "Народный бюджет"</t>
  </si>
  <si>
    <t>0433Л00000</t>
  </si>
  <si>
    <t>0433ЛS2700</t>
  </si>
  <si>
    <t>0444А00000</t>
  </si>
  <si>
    <t>Обеспечение деятельности лагерей с дневным пребыванием</t>
  </si>
  <si>
    <t>0444АS2040</t>
  </si>
  <si>
    <t>Мероприятия по проведению оздоровительной кампании детей</t>
  </si>
  <si>
    <t>0444Б00000</t>
  </si>
  <si>
    <t>Организация оздоровления и отдыха детей на базе выездных оздоровительных лагерей</t>
  </si>
  <si>
    <t>0466А00000</t>
  </si>
  <si>
    <t>Расходы в целях обеспечения выполнения функций органа местного самоуправления</t>
  </si>
  <si>
    <t>0511В00000</t>
  </si>
  <si>
    <t>Выполнение муниципального задания (ДШИ)</t>
  </si>
  <si>
    <t>0511ВS2700</t>
  </si>
  <si>
    <t>0522Д00000</t>
  </si>
  <si>
    <t>0522ДS2690</t>
  </si>
  <si>
    <t>0533Б00000</t>
  </si>
  <si>
    <t>0533БS2690</t>
  </si>
  <si>
    <t>0544А00000</t>
  </si>
  <si>
    <t>Выполнение муниципального задания (учреждения культуры)</t>
  </si>
  <si>
    <t>0544АS2690</t>
  </si>
  <si>
    <t>0544Б00000</t>
  </si>
  <si>
    <t>Проведение культурно-досуговых мероприятий</t>
  </si>
  <si>
    <t>0544ВL4670</t>
  </si>
  <si>
    <t>Реализация народных проектов в сфере КУЛЬТУРЫ, прошедших отбор в рамках проекта "Народный бюджет"</t>
  </si>
  <si>
    <t>0555А00000</t>
  </si>
  <si>
    <t>Расходы в целях обеспечения выполнения функций ОМС</t>
  </si>
  <si>
    <t>0566А00000</t>
  </si>
  <si>
    <t>Выполнение муниципального задания (ЦХТО)</t>
  </si>
  <si>
    <t>0566АS2690</t>
  </si>
  <si>
    <t>Выполнение муниципального задания (КЦНК)</t>
  </si>
  <si>
    <t>0622Г00000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</si>
  <si>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</si>
  <si>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0633Б00000</t>
  </si>
  <si>
    <t>Участие в спортивных мероприятиях республиканского, межрегионального и всероссийского уровня</t>
  </si>
  <si>
    <t>0644А00000</t>
  </si>
  <si>
    <t>0733А00000</t>
  </si>
  <si>
    <t>Руководство и управление в сфере реализации подпрограммы</t>
  </si>
  <si>
    <t>Руководство и управление в сфере финансов</t>
  </si>
  <si>
    <t>Осуществление полномочий по формированию, исполнению и контролю за исполнением бюджета поселений</t>
  </si>
  <si>
    <t>Руководство и управление в сфере установленных функций органов местного самоуправления</t>
  </si>
  <si>
    <t>Техническое обслуживание пожарной сигнализации</t>
  </si>
  <si>
    <t>Осуществление полномочий по решению Совета МР "Княжпогостский" с 2020 года (Отчисления региональному оператору на капитальный ремонт )</t>
  </si>
  <si>
    <t>Осуществление полномочий по решению Совета МР "Княжпогостский" с 2020 года (Оплата коммунальных услуг по муниципальному жилищному фонду)</t>
  </si>
  <si>
    <t>Расходы на содержание уличного освещения</t>
  </si>
  <si>
    <t>Содержание улично-дорожной сети</t>
  </si>
  <si>
    <t>Расходы на содержание бани</t>
  </si>
  <si>
    <t>Благоустройство территории</t>
  </si>
  <si>
    <t>Осуществление полномочий по решению Совета МР "Княжпогостский" с 2020 года (Формирование фонда капитального ремонта и организация проведения капитального ремонта)</t>
  </si>
  <si>
    <t>Услуги по транспортировке трупов</t>
  </si>
  <si>
    <t>Отчисления региональному оператору на проведение капитального ремонта</t>
  </si>
  <si>
    <t>Оплата услуг по начислению, сбору, взысканию и перечислению платы за наём муниципального жилищного фонда</t>
  </si>
  <si>
    <t>Обеспечение деятельности подведомственных учреждений</t>
  </si>
  <si>
    <t>2411А00000</t>
  </si>
  <si>
    <t>Оплата энергосберегающих мероприятий</t>
  </si>
  <si>
    <t>291F255550</t>
  </si>
  <si>
    <t>Субсидии на поддержку муниципальных программ формирования современной городской среды</t>
  </si>
  <si>
    <t>Содержание и ремонт автомобильных дорог местного значения</t>
  </si>
  <si>
    <t>9990000100</t>
  </si>
  <si>
    <t>Расходы по высшему должностному лицу органа местного самоуправления</t>
  </si>
  <si>
    <t>9990000200</t>
  </si>
  <si>
    <t>Расходы в целях обеспечения выполнения функций органов местного самоуправления (руководитель администрации)</t>
  </si>
  <si>
    <t>9990000300</t>
  </si>
  <si>
    <t>Руководитель контрольно-счетной палаты</t>
  </si>
  <si>
    <t>9990051180</t>
  </si>
  <si>
    <t>Субвенции на осуществление первичного воинского учета на территориях, где отсутствуют военные комиссариаты</t>
  </si>
  <si>
    <t>9990051200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</si>
  <si>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</si>
  <si>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9990059300</t>
  </si>
  <si>
    <t>Осуществление полномочий Российской Федерации по государственной регистрации актов гражданского состояния</t>
  </si>
  <si>
    <t>9990064502</t>
  </si>
  <si>
    <t>Осуществление полномочий в области градостроительной деятельности</t>
  </si>
  <si>
    <t>9990064585</t>
  </si>
  <si>
    <t>Осуществление полномочий по решению Совета МР "Княжпогостский" с 2020 года</t>
  </si>
  <si>
    <t>9990073050</t>
  </si>
  <si>
    <t>9990073080</t>
  </si>
  <si>
    <t>9990073140</t>
  </si>
  <si>
    <t>9990073150</t>
  </si>
  <si>
    <t>9990082040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</si>
  <si>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</si>
  <si>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Резервный фонд по предупреждению и ликвидации чрезвычайных ситуаций и последствий стихийных бедствий</t>
  </si>
  <si>
    <t>9990092920</t>
  </si>
  <si>
    <t>Выполнение других обязательств государства</t>
  </si>
  <si>
    <t>Код источника по бюджетной классификации</t>
  </si>
  <si>
    <t>6</t>
  </si>
  <si>
    <t>Источники финансирования дефицита бюджетов - всего</t>
  </si>
  <si>
    <t>500</t>
  </si>
  <si>
    <t>х</t>
  </si>
  <si>
    <t xml:space="preserve">     в том числе:</t>
  </si>
  <si>
    <t>источники внутреннего финансирования</t>
  </si>
  <si>
    <t>520</t>
  </si>
  <si>
    <t>-</t>
  </si>
  <si>
    <t>из них:</t>
  </si>
  <si>
    <t xml:space="preserve">источники внешнего финансирования </t>
  </si>
  <si>
    <t>620</t>
  </si>
  <si>
    <t>710</t>
  </si>
  <si>
    <t>720</t>
  </si>
  <si>
    <t xml:space="preserve">Исполнено </t>
  </si>
  <si>
    <t>Код строки</t>
  </si>
  <si>
    <t>Наименование доходов и расходов</t>
  </si>
  <si>
    <t>ДОХОДЫ, всего</t>
  </si>
  <si>
    <t>в том числе:</t>
  </si>
  <si>
    <t>БЕЗВОЗМЕЗДНЫЕ  ПОСТУПЛЕНИЯ</t>
  </si>
  <si>
    <t xml:space="preserve">                  Дотации</t>
  </si>
  <si>
    <t xml:space="preserve">                  Субсидии</t>
  </si>
  <si>
    <t xml:space="preserve">                  Субвенции</t>
  </si>
  <si>
    <t xml:space="preserve">                  Иные межбюджетные трансферты</t>
  </si>
  <si>
    <t>РАСХОДЫ, всего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</si>
  <si>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</si>
  <si>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</si>
  <si>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</si>
  <si>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</si>
  <si>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</si>
  <si>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</si>
  <si>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</si>
  <si>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</si>
  <si>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</si>
  <si>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 xml:space="preserve"> Дефицит бюджета:                                                                                                                                      ("-" - дефицит, "+" - превышение доходов над расходами)</t>
  </si>
  <si>
    <t>Национальная безопасность и правоохранительная деятельность</t>
  </si>
  <si>
    <t>Налог на имущество физических лиц</t>
  </si>
  <si>
    <t>Земельный налог</t>
  </si>
  <si>
    <t>0333Г64512</t>
  </si>
  <si>
    <t>0422РL3040</t>
  </si>
  <si>
    <t>4711А00000</t>
  </si>
  <si>
    <t xml:space="preserve">                                                                                             </t>
  </si>
  <si>
    <t>Код дохода по бюджетной классификации</t>
  </si>
  <si>
    <t xml:space="preserve">Наименование показателя 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</si>
  <si>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</si>
  <si>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</si>
  <si>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Плановые назначения </t>
  </si>
  <si>
    <t>Исполнено</t>
  </si>
  <si>
    <t>0100000000</t>
  </si>
  <si>
    <t>Муниципальная программа "Развитие экономики"</t>
  </si>
  <si>
    <t>0200000000</t>
  </si>
  <si>
    <t>Муниципальная программа "Развитие дорожной и транспортной системы в Княжпогостском районе"</t>
  </si>
  <si>
    <t>0211AS2220</t>
  </si>
  <si>
    <t>0300000000</t>
  </si>
  <si>
    <t>Муниципальная программа "Развитие жилищного строительства и жилищно-коммунального хозяйства в Княжпогостском районе"</t>
  </si>
  <si>
    <t>0366А73120</t>
  </si>
  <si>
    <t>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</t>
  </si>
  <si>
    <t>0400000000</t>
  </si>
  <si>
    <t>Муниципальная программа "Развитие образования в Княжпогостском районе"</t>
  </si>
  <si>
    <t>0422АS2700</t>
  </si>
  <si>
    <t>Cофинансирование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</si>
  <si>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0422СS2Я00</t>
  </si>
  <si>
    <t>0500000000</t>
  </si>
  <si>
    <t>Муниципальная программа "Развитие отрасли "Культура в Княжпогостском районе"</t>
  </si>
  <si>
    <t>Софинансирование расходных обязательств, связанных с повышением оплаты труда работникам муниципальных учреждений культуры</t>
  </si>
  <si>
    <t>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</t>
  </si>
  <si>
    <t>0544ЛS2500</t>
  </si>
  <si>
    <t>0571А00000</t>
  </si>
  <si>
    <t>0571АS2690</t>
  </si>
  <si>
    <t>0600000000</t>
  </si>
  <si>
    <t>Муниципальная программа "Развитие отрасли "Физическая культура и спорт" в "Княжпогостском районе"</t>
  </si>
  <si>
    <t>0700000000</t>
  </si>
  <si>
    <t>Муниципальная программа "Развитие муниципального управления"</t>
  </si>
  <si>
    <t>0711А00000</t>
  </si>
  <si>
    <t>0711А64502</t>
  </si>
  <si>
    <t>0722А00000</t>
  </si>
  <si>
    <t>0722БS2840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</si>
  <si>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</si>
  <si>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0800000000</t>
  </si>
  <si>
    <t>Муниципальная программа "Профилактика правонарушений и обеспечение безопасности на территории МР "Княжпогостский"</t>
  </si>
  <si>
    <t>0813А73150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</si>
  <si>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</si>
  <si>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0813А73160</t>
  </si>
  <si>
    <t>Субвенции на осуществление государственных полномочий Республики Коми по расчету и предоставлению органами местного самоуправления муниципальных районов субвенций бюджетам поселений на осуществление государственных полномочий Республики Коми, предусмотренных статьями 2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</si>
  <si>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0815АS2010</t>
  </si>
  <si>
    <t>Укрепление материально-технической базы и создание безопасных условий в учреждениях социальной сферы</t>
  </si>
  <si>
    <t>0821А00000</t>
  </si>
  <si>
    <t>Организация временного трудоустройства несовершеннолетних граждан в возрасте от 14 до 18 лет</t>
  </si>
  <si>
    <t>0821ВS2040</t>
  </si>
  <si>
    <t>Организация оздоровления и отдыха несовершеннолетних, состоящих на профилактических учетах, и (или) находящихся в трудной жизненной ситуации</t>
  </si>
  <si>
    <t>0861А00000</t>
  </si>
  <si>
    <t>Антитеррористическая защищенность учреждений и объектов с массовым пребыванием людей</t>
  </si>
  <si>
    <t>0861АS2150</t>
  </si>
  <si>
    <t>Укрепление материально-технической базы муниципальных учреждений сферы культуры (обеспечение пожарной безопасности и антитеррористической защищенности муниципальных учреждений сферы культуры)</t>
  </si>
  <si>
    <t>0900000000</t>
  </si>
  <si>
    <t>Муниципальная программа "Социальная защита населения"</t>
  </si>
  <si>
    <t>0933А73190</t>
  </si>
  <si>
    <t>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</si>
  <si>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1100000000</t>
  </si>
  <si>
    <t>Муниципальная программа "Развитие жилищно-коммунального хозяйства и благоустройства городского поселения "Емва"</t>
  </si>
  <si>
    <t>2100000000</t>
  </si>
  <si>
    <t>Муниципальная программа "Безопасность жизнедеятельности населения на территории городского поселения "Синдор"</t>
  </si>
  <si>
    <t>2121А00000</t>
  </si>
  <si>
    <t>2200000000</t>
  </si>
  <si>
    <t>Муниципальная программа "Развитие транспортной системы на территории ГП "Синдор"</t>
  </si>
  <si>
    <t>2211А00000</t>
  </si>
  <si>
    <t>2300000000</t>
  </si>
  <si>
    <t>Муниципальная программа "Развитие физической культуры и спорта" городского поселения "Синдор"</t>
  </si>
  <si>
    <t>2321А00000</t>
  </si>
  <si>
    <t>2400000000</t>
  </si>
  <si>
    <t>Муниципальная программа "Энергосбережение в городском поселении "Синдор"</t>
  </si>
  <si>
    <t>2500000000</t>
  </si>
  <si>
    <t>2511А00000</t>
  </si>
  <si>
    <t>2511Б00000</t>
  </si>
  <si>
    <t>2511Г00000</t>
  </si>
  <si>
    <t>Реализация народных проектов по обустройству источников холодного водоснабжения, прошедших отбор в рамках проекта "Народный бюджет"</t>
  </si>
  <si>
    <t>2521Б00000</t>
  </si>
  <si>
    <t>Оплата мероприятий по вывозу ТКО</t>
  </si>
  <si>
    <t>2521В00000</t>
  </si>
  <si>
    <t>2521Г00000</t>
  </si>
  <si>
    <t>2900000000</t>
  </si>
  <si>
    <t>Муниципальная программа "Формирование комфортной городской среды на территории ГП "Синдор"</t>
  </si>
  <si>
    <t>3100000000</t>
  </si>
  <si>
    <t>Муниципальная программа "Развитие жилищно-коммунального хозяйства и благоустройства сельского поселения "Иоссер"</t>
  </si>
  <si>
    <t>Реализация народных проектов в сфере БЛАГОУСТРОЙСТВА, прошедших отбор в рамках проекта "Народный проект"</t>
  </si>
  <si>
    <t>3122И64585</t>
  </si>
  <si>
    <t>Осуществление полномочий по решению Совета МР "Княжпогостский" с 2020 года (Отчисления региональному оператору на капитальный ремонт)</t>
  </si>
  <si>
    <t>3122К64585</t>
  </si>
  <si>
    <t>3300000000</t>
  </si>
  <si>
    <t>Муниципальная программа "Пожарная безопасность в населенных пунктах на территории сельского поселения "Иоссер"</t>
  </si>
  <si>
    <t>4100000000</t>
  </si>
  <si>
    <t>Муниципальная программа "Безопасность жизнедеятельности населения сельского поселения "Мещура"</t>
  </si>
  <si>
    <t>4200000000</t>
  </si>
  <si>
    <t>Муниципальная программа "Развитие коммунального хозяйства и повышение степени благоустройства сельского поселения "Мещура"</t>
  </si>
  <si>
    <t>4211А00000</t>
  </si>
  <si>
    <t>Содержание уличного освещения</t>
  </si>
  <si>
    <t>4211Б00000</t>
  </si>
  <si>
    <t>4600000000</t>
  </si>
  <si>
    <t>Муниципальная программа "Пожарная безопасность в населенных пунктах на территории сельского поселения "Шошка"</t>
  </si>
  <si>
    <t>4700000000</t>
  </si>
  <si>
    <t>Муниципальная программа "Развитие жилищно-коммунального хозяйства и повышение степени благоустройства сельского поселения "Шошка"</t>
  </si>
  <si>
    <t>Реализация народного проекта в сфере благоустройства, прошедших отбор в рамках проекта "Народный бюджет"</t>
  </si>
  <si>
    <t>4711В00000</t>
  </si>
  <si>
    <t>4721Б64585</t>
  </si>
  <si>
    <t>4721ВS2200</t>
  </si>
  <si>
    <t>5100000000</t>
  </si>
  <si>
    <t>Муниципальная программа "Развитие жилищно-коммунального хозяйства и повышение степени благоустройства сельского поселения "Серёгово"</t>
  </si>
  <si>
    <t>6100000000</t>
  </si>
  <si>
    <t>Муниципальная программа "Пожарная безопасность в населенных пунктах на территории сельского поселения "Тракт"</t>
  </si>
  <si>
    <t>6111А00000</t>
  </si>
  <si>
    <t>6200000000</t>
  </si>
  <si>
    <t>Программа "Развитие коммунального хозяйства, транспортной ситемы и повышение степени благоустройства на территории СП "Тракт"</t>
  </si>
  <si>
    <t>7100000000</t>
  </si>
  <si>
    <t>Муниципальная программа "Пожарная безопасность в населенных пунктах на территории сельского поселения "Туръя"</t>
  </si>
  <si>
    <t>7122А00000</t>
  </si>
  <si>
    <t>8100000000</t>
  </si>
  <si>
    <t>Муниципальная программа "Развитие жилищно-коммунального хозяйства и благоустройства на территории сельского поселения "Чиньяворык"</t>
  </si>
  <si>
    <t>8111А64585</t>
  </si>
  <si>
    <t>8111Б64585</t>
  </si>
  <si>
    <t>8122Б00000</t>
  </si>
  <si>
    <t>8122В00000</t>
  </si>
  <si>
    <t>8200000000</t>
  </si>
  <si>
    <t>Муниципальная программа "Обеспечение пожарной безопасности населенных пунктов, расположенных на территории сельского поселения "Чиньяворык"</t>
  </si>
  <si>
    <t>8211А00000</t>
  </si>
  <si>
    <t>Содержание пожарных водоемов</t>
  </si>
  <si>
    <t>8222А00000</t>
  </si>
  <si>
    <t>8400000000</t>
  </si>
  <si>
    <t>841F255550</t>
  </si>
  <si>
    <t>9900000000</t>
  </si>
  <si>
    <t>Непрограммные мероприятия</t>
  </si>
  <si>
    <t>Субвенции на осуществление государственных полномочий Республики Коми, предусмотренных пунктом 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</si>
  <si>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Субвенции на осуществление государственных полномочий Республики Коми, предусмотренных пунктами 7 - 8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</si>
  <si>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Наименование показателя</t>
  </si>
  <si>
    <t>УТВЕРЖДЕНО</t>
  </si>
  <si>
    <t xml:space="preserve">Отчет об исполнении консолидированного бюджета муниципального района "Княжпогостский" </t>
  </si>
  <si>
    <t xml:space="preserve">по источникам финансирования дефицита бюджета </t>
  </si>
  <si>
    <t>Единица измерения: тыс руб</t>
  </si>
  <si>
    <t xml:space="preserve"> </t>
  </si>
  <si>
    <t xml:space="preserve">по доходам </t>
  </si>
  <si>
    <t>муниципального района "Княжпогостский"</t>
  </si>
  <si>
    <t>постановлением администрации</t>
  </si>
  <si>
    <t>по расходам</t>
  </si>
  <si>
    <t>Единица измерения: рубль</t>
  </si>
  <si>
    <t>НАЛОГИ НА ИМУЩЕСТВО</t>
  </si>
  <si>
    <t>0210000000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</si>
  <si>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</si>
  <si>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0310000000</t>
  </si>
  <si>
    <t>Подпрограмма "Создание условий для обеспечения населения доступным и комфортным жильем населения"</t>
  </si>
  <si>
    <t>0320000000</t>
  </si>
  <si>
    <t>Подпрограмма "Обеспечение населения качественными жилищно-коммунальными услугами"</t>
  </si>
  <si>
    <t>0330000000</t>
  </si>
  <si>
    <t>Подпрограмма "Градостроительная деятельность"</t>
  </si>
  <si>
    <t>0360000000</t>
  </si>
  <si>
    <t>Подпрограмма "Обеспечение ветеринарного благополучия"</t>
  </si>
  <si>
    <t>0410000000</t>
  </si>
  <si>
    <t>Подпрограмма "Развитие системы дошкольного образования в Княжпогостском районе"</t>
  </si>
  <si>
    <t>0411ЛS2010</t>
  </si>
  <si>
    <t>0420000000</t>
  </si>
  <si>
    <t>Подпрограмма "Развитие системы общего образования в Княжпогостском районе"</t>
  </si>
  <si>
    <t>0430000000</t>
  </si>
  <si>
    <t>Подпрограмма "Дети и молодежь Княжпогостского района"</t>
  </si>
  <si>
    <t>0440000000</t>
  </si>
  <si>
    <t>Подпрограмма "Организация оздоровления и отдыха детей Княжпогостского района"</t>
  </si>
  <si>
    <t>0460000000</t>
  </si>
  <si>
    <t>Подпрограмма "Обеспечение условий для реализации муниципальной программы"</t>
  </si>
  <si>
    <t>0510000000</t>
  </si>
  <si>
    <t>Подпрограмма "Развитие учреждений культуры дополнительного образования"</t>
  </si>
  <si>
    <t>0520000000</t>
  </si>
  <si>
    <t>Подпрограмма "Развитие библиотечного дела"</t>
  </si>
  <si>
    <t>0530000000</t>
  </si>
  <si>
    <t>Подпрограмма "Развитие музейного дела"</t>
  </si>
  <si>
    <t>0540000000</t>
  </si>
  <si>
    <t>Подпрограмма "Развитие народного, художественного творчества и культурно-досуговой деятельности"</t>
  </si>
  <si>
    <t>0550000000</t>
  </si>
  <si>
    <t>Подпрограмма "Обеспечение условий для реализации программы"</t>
  </si>
  <si>
    <t>0560000000</t>
  </si>
  <si>
    <t>Подпрограмма "Хозяйственно-техническое обеспечение учреждений"</t>
  </si>
  <si>
    <t>0570000000</t>
  </si>
  <si>
    <t>Подпрограмма "Развитие и сохранение национальных культур"</t>
  </si>
  <si>
    <t>0620000000</t>
  </si>
  <si>
    <t>Подпрограмма "Массовая физическая культура"</t>
  </si>
  <si>
    <t>0630000000</t>
  </si>
  <si>
    <t>Подпрограмма "Спорт высоких достижений"</t>
  </si>
  <si>
    <t>0640000000</t>
  </si>
  <si>
    <t>Развитие учреждений физической культуры и спорта</t>
  </si>
  <si>
    <t>0710000000</t>
  </si>
  <si>
    <t>Подпрограмма "Управление муниципальными финансами"</t>
  </si>
  <si>
    <t>0720000000</t>
  </si>
  <si>
    <t>Подпрограмма "Управление муниципальным имуществом"</t>
  </si>
  <si>
    <t>0730000000</t>
  </si>
  <si>
    <t>Подпрограмма "Муниципальное управление"</t>
  </si>
  <si>
    <t>0810000000</t>
  </si>
  <si>
    <t>Подпрограмма "Профилактика преступлений и иных правонарушений"</t>
  </si>
  <si>
    <t>0820000000</t>
  </si>
  <si>
    <t>Подпрограмма "Профилактика безнадзорности, правонарушений и преступлений несовершеннолетних"</t>
  </si>
  <si>
    <t>0840000000</t>
  </si>
  <si>
    <t>Подпрограмма "Гражданская оборона, защита населения и территорий от чрезвычайных ситуаций"</t>
  </si>
  <si>
    <t>0860000000</t>
  </si>
  <si>
    <t>Подпрограмма "Профилактика терроризма и экстремизма"</t>
  </si>
  <si>
    <t>0930000000</t>
  </si>
  <si>
    <t>Подпрограмма "Социальная защита населения"</t>
  </si>
  <si>
    <t>1110000000</t>
  </si>
  <si>
    <t>Подпрограмма "Создание условий для комфортабельного проживания населения, в том числе поддержания и улучшения санитарного и эстетического состояния территории"</t>
  </si>
  <si>
    <t>Подпрограмма "Развитие жилищно-коммунального хозяйства"</t>
  </si>
  <si>
    <t>Подпрограмма "Приведение в нормативное состояние водоисточников, необходимых для противопожарных мероприятий"</t>
  </si>
  <si>
    <t>2120000000</t>
  </si>
  <si>
    <t>2210000000</t>
  </si>
  <si>
    <t xml:space="preserve">Подпрограмма "Содержание и ремонт автомобильных дорог общего пользования местного значения ГП "Синдор" </t>
  </si>
  <si>
    <t>2320000000</t>
  </si>
  <si>
    <t>Подпрограмма " Обеспечение условий для реализации МП "Развитие физической культуры и спорта"</t>
  </si>
  <si>
    <t>2410000000</t>
  </si>
  <si>
    <t>Подпрограмма "Энергосберегающие мероприятия"</t>
  </si>
  <si>
    <t>2510000000</t>
  </si>
  <si>
    <t>Подпрограмма "Создание условий для комфортабельного проживания населения, в том числе для поддержания и улучшения санитарного и эстетического состояния территории"</t>
  </si>
  <si>
    <t>2520000000</t>
  </si>
  <si>
    <t>Подпрограмма "Создание условий для обеспечения качественными жилищно-коммунальными услугами населения"</t>
  </si>
  <si>
    <t>2910000000</t>
  </si>
  <si>
    <t>Подпрограмма "Комфортная городская среда"</t>
  </si>
  <si>
    <t>3110000000</t>
  </si>
  <si>
    <t>3120000000</t>
  </si>
  <si>
    <t>Подпрограмма "Создание условий для обеспечения качественными жилищно-коммунальными услугами населения сельского поселения"</t>
  </si>
  <si>
    <t>3310000000</t>
  </si>
  <si>
    <t>Подпрограмма "Обеспечение первичных мер пожарной безопасности в границах поселения"</t>
  </si>
  <si>
    <t>4110000000</t>
  </si>
  <si>
    <t>Подпрограмма "Безопасность населения в административных зданиях"</t>
  </si>
  <si>
    <t>4120000000</t>
  </si>
  <si>
    <t>Подпрограмма "Противопожарные мероприятия"</t>
  </si>
  <si>
    <t>4210000000</t>
  </si>
  <si>
    <t>4610000000</t>
  </si>
  <si>
    <t>4620000000</t>
  </si>
  <si>
    <t>4710000000</t>
  </si>
  <si>
    <t>4720000000</t>
  </si>
  <si>
    <t>5110000000</t>
  </si>
  <si>
    <t>Подпрограмма "Создание условий для комфортабельного проживания, в том числе для поддержания и улучшения санитарного и эстетического состояния территории"</t>
  </si>
  <si>
    <t>6110000000</t>
  </si>
  <si>
    <t>6210000000</t>
  </si>
  <si>
    <t>6220000000</t>
  </si>
  <si>
    <t>7120000000</t>
  </si>
  <si>
    <t>8110000000</t>
  </si>
  <si>
    <t>8120000000</t>
  </si>
  <si>
    <t>8210000000</t>
  </si>
  <si>
    <t>8220000000</t>
  </si>
  <si>
    <t>8410000000</t>
  </si>
  <si>
    <t>9990000000</t>
  </si>
  <si>
    <t>Непрограммные расходы</t>
  </si>
  <si>
    <t>Численность муниципальных должностей органов местного самоуправления, чел.</t>
  </si>
  <si>
    <t>Численность муниципальных служащих органов местного самоуправления, чел.</t>
  </si>
  <si>
    <t xml:space="preserve">Численность работников органов местного самоуправления и муниципальных учреждений, чел. </t>
  </si>
  <si>
    <t>Справочно: Сведения о численности муниципальных служащих органов местного самоуправления, работниках муниципальных учреждений и фактических затратах на их денежное содержание</t>
  </si>
  <si>
    <t>Сведения об исполнении консолидированного бюджета МР "Княжпогостский", о численности муниципальных служащих, работниках муниципальных учреждений и фактических затратах на их денежное содержание</t>
  </si>
  <si>
    <t>Фактические затраты на их содержание, тыс. руб.</t>
  </si>
  <si>
    <t>00011105300000000120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</si>
  <si>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</si>
  <si>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0411АS2700</t>
  </si>
  <si>
    <t>Расходы местных бюджетов на организацию бесплатного горячего питания обучающихся, получающих начальное общее образование в образовательных организациях</t>
  </si>
  <si>
    <t>Поддержка отрасли культура</t>
  </si>
  <si>
    <t>Содержание и обслуживание автоматической пожарной сигнализации</t>
  </si>
  <si>
    <t>Муниципальная программа "Развитие жилищно-коммунального хозяйства и повышения степени благоустройства на территории городского поселения "Синдор"</t>
  </si>
  <si>
    <t>9990073180</t>
  </si>
  <si>
    <t>Субвенции на осуществление государственных полномочий Республики Коми, предусмотренных пунктом 13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</si>
  <si>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9990073195</t>
  </si>
  <si>
    <t>Субвенции на осуществление государственных полномочий Республики Коми, предусмотренных пунктом 14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</si>
  <si>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БЕЗВОЗМЕЗДНЫЕ ПОСТУПЛЕНИЯ ОТ НЕГОСУДАРСТВЕННЫХ ОРГАНИЗАЦИЙ</t>
  </si>
  <si>
    <t>00020705000050000150</t>
  </si>
  <si>
    <t>Прочие безвозмездные поступления в бюджеты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</si>
  <si>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</si>
  <si>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0211Б00000</t>
  </si>
  <si>
    <t>0211ЛS2Д00</t>
  </si>
  <si>
    <t>Реализация народных проектов в сфере ДОРОЖНОЙ ДЕЯТЕЛЬНОСТИ, прошедших отбор в рамках проекта "Народный бюджет"</t>
  </si>
  <si>
    <t>0211МS2070</t>
  </si>
  <si>
    <t>Организация транспортного обслуживания населения по муниципальным маршрутам регулярных перевозок пассажиров и багажа автомобильным транспортом</t>
  </si>
  <si>
    <t>0311В00000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</si>
  <si>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</si>
  <si>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0950000000</t>
  </si>
  <si>
    <t>Подпрограмма "Поддержка социально ориентированных некоммерческих организаций"</t>
  </si>
  <si>
    <t>0951А00000</t>
  </si>
  <si>
    <t>Предоставление субсидий СОНКО, деятельность которых направлена на решение социальных проблем</t>
  </si>
  <si>
    <t>9990004080</t>
  </si>
  <si>
    <t>Содержание парома</t>
  </si>
  <si>
    <t>Выполнение расходных обязательств, отнесенных к полномочиям соответствующих органов местного самоуправления (Расходы на содержание уличного освещения)</t>
  </si>
  <si>
    <t>2511А64605</t>
  </si>
  <si>
    <t>Выполнение расходных обязательств, отнесенных к полномочиям соответствующих органов местного самоуправления (расходы на содержание уличного освещения)</t>
  </si>
  <si>
    <t>3111А64605</t>
  </si>
  <si>
    <t>Выполнение расходных обязательств, отнесенных к полномочиям соответствующих органов местного самоуправления</t>
  </si>
  <si>
    <t>4211А64605</t>
  </si>
  <si>
    <t>4711А64605</t>
  </si>
  <si>
    <t>00010807000010000110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</si>
  <si>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</si>
  <si>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0130000000</t>
  </si>
  <si>
    <t>Подпрограмма "Развитие лесного хозяйства"</t>
  </si>
  <si>
    <t>0131А73060</t>
  </si>
  <si>
    <t>Субвенции на возмещение недополученных доходов, возникающих в результате государственного регулирования цен на топливо твердое, - используемое для нужд отопления</t>
  </si>
  <si>
    <t>0466А00100</t>
  </si>
  <si>
    <t>Расходы в целях обеспечения выполнения функций ОМС (муниципальная служба)</t>
  </si>
  <si>
    <t>0555А00100</t>
  </si>
  <si>
    <t>0711А00100</t>
  </si>
  <si>
    <t>Руководство и управление в сфере финансов (муниципальная служба)</t>
  </si>
  <si>
    <t>0722А00100</t>
  </si>
  <si>
    <t>Руководство и управление в сфере реализации подпрограммы (муниципальная служба)</t>
  </si>
  <si>
    <t>0733А00100</t>
  </si>
  <si>
    <t>Руководство и управление в сфере установленных функций ОМС (муниципальная служба)</t>
  </si>
  <si>
    <t>0842А82710</t>
  </si>
  <si>
    <t>0870000000</t>
  </si>
  <si>
    <t>Подпрограмма "Охрана окружающей среды"</t>
  </si>
  <si>
    <t>0871А00000</t>
  </si>
  <si>
    <t>Сбор, транспортировка, размещение отходов, образовавшихся при проведении экологических акций, субботников</t>
  </si>
  <si>
    <t>0871Б00000</t>
  </si>
  <si>
    <t>Ликвидация мест несанкционированного размещения отходов</t>
  </si>
  <si>
    <t>0933Б00000</t>
  </si>
  <si>
    <t>Увековечивание памяти военнослужащих, погибших в ходе специальной военной операции</t>
  </si>
  <si>
    <t>2600000000</t>
  </si>
  <si>
    <t>Муниципальная программа "Развитие и поддержка малого и среднего предпринимательства в городском поселении "Синдор" на 2023-2025 годы"</t>
  </si>
  <si>
    <t>2610000000</t>
  </si>
  <si>
    <t>Подпрограмме "Организационная, консультационная и информационная поддержка субъектов малого и среднего предпринимательства"</t>
  </si>
  <si>
    <t>2611А00000</t>
  </si>
  <si>
    <t>Организация освещения в средствах массовой информации, на сайте поселения вопросов развития малого предпринимательства</t>
  </si>
  <si>
    <t>2700000000</t>
  </si>
  <si>
    <t>Муниципальная программа "Противодействие коррупции в муниципальном образовании городского поселения "Синдор" на 2023-2025 годы</t>
  </si>
  <si>
    <t>2710000000</t>
  </si>
  <si>
    <t>Подпрограмма "Повышение эффективности просветительских, образовательных мероприятий антикоррупционной направленности"</t>
  </si>
  <si>
    <t>2711А00000</t>
  </si>
  <si>
    <t>Проведение комплекса просветительских и воспитательных мероприятий по разъяснению ответственности за преступления коррупционной направленности в соответствующих сферах деятельности</t>
  </si>
  <si>
    <t>Выполнение расходных обязательств, отнесенных к полномочиям соответствующих органов местного самоуправления (уличное освещение)</t>
  </si>
  <si>
    <t>3111Б64611</t>
  </si>
  <si>
    <t>Сбор, транспортировка, размещение отходов</t>
  </si>
  <si>
    <t>3111Ж64605</t>
  </si>
  <si>
    <t>Выполнение расходных обязательств, отнесенных к полномочиям соответствующих органов местного самоуправления (содерж. улично-дорож. сети)</t>
  </si>
  <si>
    <t>3122А64605</t>
  </si>
  <si>
    <t>Выполнение расходных обязательств, отнесенных к полномочиям соответствующих органов местного самоуправления (содержание бани)</t>
  </si>
  <si>
    <t>4111А64605</t>
  </si>
  <si>
    <t>Выполнение расходных обязательств, отнесенных к полномочиям соответствующих органов местного самоуправления (Техническое обслуживание автоматической пожарной сигнализации)</t>
  </si>
  <si>
    <t>4121A64605</t>
  </si>
  <si>
    <t>Выполнение расходных обязательств, отнесенных к полномочиям соответствующих органов местного самоуправления (Содержание транспортного средства, оснащенного пожарно-техническим оборудованием, используемым при пожарно-спасательных работах)</t>
  </si>
  <si>
    <t>4611А64605</t>
  </si>
  <si>
    <t>4621Б64605</t>
  </si>
  <si>
    <t>4711Б00000</t>
  </si>
  <si>
    <t>4711Б64585</t>
  </si>
  <si>
    <t>Осуществление полномочий по решению Совета МР "Княжпогостский" с 2020 года (Содержание мест захоронения)</t>
  </si>
  <si>
    <t>4711Б64611</t>
  </si>
  <si>
    <t>4711БS2300</t>
  </si>
  <si>
    <t>6211А64605</t>
  </si>
  <si>
    <t>6211Б64605</t>
  </si>
  <si>
    <t>Выполнение расходных обязательств, отнесенных к полномочиям соответствующих органов местного самоуправления (Содержание улично-дорожной сети)</t>
  </si>
  <si>
    <t>6211В64611</t>
  </si>
  <si>
    <t>6211ВS2300</t>
  </si>
  <si>
    <t>Реализация народных проектов в сфере БЛАГОУСТРОЙСТВА, прошедших отбор в рамках проекта "Народный бюджет"</t>
  </si>
  <si>
    <t>8122Д64611</t>
  </si>
  <si>
    <t>Муниципальная программа "Формирование комфортной городской среды на территории сельского поселения "Чиньяворык"</t>
  </si>
  <si>
    <t>Подпрограмма "Поддержка муниципальных программ формирования современной городской среды"</t>
  </si>
  <si>
    <t>9990064605</t>
  </si>
  <si>
    <t>9990064606</t>
  </si>
  <si>
    <t>Осуществление полномочий по организации снабжения населения твердым топливом в границах поселения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</si>
  <si>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</si>
  <si>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9990073070</t>
  </si>
  <si>
    <t>Субвенции на осуществление переданных государственных полномочий, 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</si>
  <si>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9990082140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</si>
  <si>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(муниципальная служба)</t>
  </si>
  <si>
    <t>9990082710</t>
  </si>
  <si>
    <t>0211A64501</t>
  </si>
  <si>
    <t>Осуществление полномочий по решению вопросов местного значения городского поселения (содержание автодорог)</t>
  </si>
  <si>
    <t>0211У64501</t>
  </si>
  <si>
    <t>Осуществление полномочий по решению вопросов местного значения городского поселения (содержание УДС)</t>
  </si>
  <si>
    <t>0322Г64501</t>
  </si>
  <si>
    <t>Осуществление полномочий по решению вопросов местного значения городского поселения (уличное освещение)</t>
  </si>
  <si>
    <t>0322К64501</t>
  </si>
  <si>
    <t>Осуществление полномочий по решению вопросов местного значения городского поселения (содержание объектов муниципальной собственности)</t>
  </si>
  <si>
    <t>0322Л64501</t>
  </si>
  <si>
    <t>0322Н64501</t>
  </si>
  <si>
    <t>Осуществление полномочий по решению вопросов местного значения городского поселения (благоустройство)</t>
  </si>
  <si>
    <t>0340000000</t>
  </si>
  <si>
    <t>Подпрограмма "Формирование городской среды"</t>
  </si>
  <si>
    <t>034F255550</t>
  </si>
  <si>
    <t>0770000000</t>
  </si>
  <si>
    <t>Подпрограмма "Реализация прочих функций, связанных с городским муниципальным управлением"</t>
  </si>
  <si>
    <t>0771А64501</t>
  </si>
  <si>
    <t>Осуществление полномочий по решению вопросов местного значения городского поселения (содержание учреждения)</t>
  </si>
  <si>
    <t>0841Б64501</t>
  </si>
  <si>
    <t>Осуществление полномочий по решению вопросов местного значения городского поселения (обустройство и содержание конт.площадок)</t>
  </si>
  <si>
    <t>0861А64501</t>
  </si>
  <si>
    <t>Осуществление полномочий по решению вопросов местного значения городского поселения (антитеррористическая защищенность учреждений)</t>
  </si>
  <si>
    <t>Увеличение прочих остатков средств бюджетов</t>
  </si>
  <si>
    <t xml:space="preserve"> 000 0105020000 0000 500</t>
  </si>
  <si>
    <t xml:space="preserve"> 000 0105020000 0000 600</t>
  </si>
  <si>
    <t xml:space="preserve">  
Уменьшение прочих остатков средств бюджетов</t>
  </si>
  <si>
    <t>00011601330000000140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</si>
  <si>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</si>
  <si>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</si>
  <si>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</si>
  <si>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</si>
  <si>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</si>
  <si>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</si>
  <si>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0422Н00000</t>
  </si>
  <si>
    <t>Развитие системы оценки качества образования</t>
  </si>
  <si>
    <t>0544И74090</t>
  </si>
  <si>
    <t>Проведение ремонтных работ в рамках реализации народных инициатив</t>
  </si>
  <si>
    <t>2511В00000</t>
  </si>
  <si>
    <t>Содержание и ремонт улично-дорожной сети</t>
  </si>
  <si>
    <t>4211В64585</t>
  </si>
  <si>
    <t>Осуществление полномочий по решению Совета МР "Княжпогостский" с 2020 года (Выполнение мероприятий по обустройству мест захоронения, транспортировки и вывоз в морг тел умерших)</t>
  </si>
  <si>
    <t>5200000000</t>
  </si>
  <si>
    <t>Муниципальная программа "Пожарная безопасность в населенных пунктах на территории сельского поселения "Серёгово"</t>
  </si>
  <si>
    <t>Организация охраны общественного порядка добровольными народными дружинами</t>
  </si>
  <si>
    <t>00021900000000000000</t>
  </si>
  <si>
    <t>00021900000050000150</t>
  </si>
  <si>
    <t>042EВ51790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</si>
  <si>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</si>
  <si>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Выполнение муниципального задания (МЦБС)</t>
  </si>
  <si>
    <t>Выполнение муниципального задания (РИКМ)</t>
  </si>
  <si>
    <t>Выполнение муниципального задания (МАУ КЦСМ)</t>
  </si>
  <si>
    <t>1111А64584</t>
  </si>
  <si>
    <t>2521А00000</t>
  </si>
  <si>
    <t>Содержание и ремонт жилищного фонда</t>
  </si>
  <si>
    <t>Привлечение бюджетных кредитов из других бюджетов бюджетной системы Российской Федерации в валюте Российской Федерации</t>
  </si>
  <si>
    <t xml:space="preserve"> 000 0103010000 0000 700</t>
  </si>
  <si>
    <t>00020705000130000150</t>
  </si>
  <si>
    <t>Прочие безвозмездные поступления в бюджеты городских поселений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</si>
  <si>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</si>
  <si>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0211Д64501</t>
  </si>
  <si>
    <t>Осуществление полномочий по решению вопросов местного значения городского поселения (паром)</t>
  </si>
  <si>
    <t>0211М64501</t>
  </si>
  <si>
    <t>Осуществление полномочий по решению вопросов местного значения городского поселения (регулярные перевозки)</t>
  </si>
  <si>
    <t>0211У00000</t>
  </si>
  <si>
    <t>Содержание улично-дорожной сети поселений</t>
  </si>
  <si>
    <t>0211У00005</t>
  </si>
  <si>
    <t>Содержание улично-дорожной сети сельских поселений</t>
  </si>
  <si>
    <t>0311П00000</t>
  </si>
  <si>
    <t>Мероприятия в сфере жилищного законодательства</t>
  </si>
  <si>
    <t>0322ВS2850</t>
  </si>
  <si>
    <t>Оплата муниципальными учреждениями расходов по коммунальным услугам</t>
  </si>
  <si>
    <t>0322Г00000</t>
  </si>
  <si>
    <t>Оплата услуг по уличному освещению</t>
  </si>
  <si>
    <t>0322Г00005</t>
  </si>
  <si>
    <t>Оплата услуг по уличному освещению сельских поселений</t>
  </si>
  <si>
    <t>0322К00005</t>
  </si>
  <si>
    <t>Содержание объектов муниципальной собственности сельских поселений</t>
  </si>
  <si>
    <t>Осуществление полномочий по решению вопросов местного значения городского поселения (содержание и обустройство мест захоронения, транспортировка и вывоз в морг тел умерших)</t>
  </si>
  <si>
    <t>0322М64501</t>
  </si>
  <si>
    <t>Мероприятия по содержанию муниципальной бани</t>
  </si>
  <si>
    <t>0322Н00005</t>
  </si>
  <si>
    <t>Благоустройство территорий сельских поселений</t>
  </si>
  <si>
    <t>0322НS4050</t>
  </si>
  <si>
    <t>Благоустройство территории в рамках выполнения мероприятий и работ по развитию и модернизации общественной инфраструктуры</t>
  </si>
  <si>
    <t>0411АS2850</t>
  </si>
  <si>
    <t>0422АS2850</t>
  </si>
  <si>
    <t>0422ИL3030</t>
  </si>
  <si>
    <t>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</si>
  <si>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042E250980</t>
  </si>
  <si>
    <t>042E251710</t>
  </si>
  <si>
    <t>0433ЛS2850</t>
  </si>
  <si>
    <t>0511ВS2850</t>
  </si>
  <si>
    <t>051A155191</t>
  </si>
  <si>
    <t>Поддержка отрасли культуры</t>
  </si>
  <si>
    <t>0522АL5193</t>
  </si>
  <si>
    <t>0522ДS2850</t>
  </si>
  <si>
    <t>0533БS2850</t>
  </si>
  <si>
    <t>0544АS2850</t>
  </si>
  <si>
    <t>0544БS4050</t>
  </si>
  <si>
    <t>Проведение культурно-досуговых мероприятий в рамках празднования Дня образования Республики Коми</t>
  </si>
  <si>
    <t>0566АS2850</t>
  </si>
  <si>
    <t>0571АS2850</t>
  </si>
  <si>
    <t>0571БS2500</t>
  </si>
  <si>
    <t>0644АS2850</t>
  </si>
  <si>
    <t>0650000000</t>
  </si>
  <si>
    <t>Развитие организаций дополнительного образования в сфере физической культуры</t>
  </si>
  <si>
    <t>0655А00000</t>
  </si>
  <si>
    <t>Выполнение муниципального задания (МАОДО КРСШ)</t>
  </si>
  <si>
    <t>0655АS2700</t>
  </si>
  <si>
    <t>0655АS2850</t>
  </si>
  <si>
    <t>0771А00000</t>
  </si>
  <si>
    <t>0771А64505</t>
  </si>
  <si>
    <t>Осуществление полномочий по решению вопросов местного значения поселений</t>
  </si>
  <si>
    <t>0841А00005</t>
  </si>
  <si>
    <t>Мероприятия по предупреждению и ликвидации чрезвычайных ситуаций и обеспечение пожарной безопасности в сельских поселениях</t>
  </si>
  <si>
    <t>2110000000</t>
  </si>
  <si>
    <t>2111АS2400</t>
  </si>
  <si>
    <t>Реализация народных проектов в сфере ЗАНЯТОСТИ НАСЕЛЕНИЯ, прошедших отбор в рамках проекта "Народный бюджет"</t>
  </si>
  <si>
    <t>2411Б00000</t>
  </si>
  <si>
    <t>Выполнение энергоэффективных мероприятий, направленных на энергосбережение и повышение энергетической эффективности использования ресурсов для целей наружного освещения</t>
  </si>
  <si>
    <t>3111ВS2200</t>
  </si>
  <si>
    <t>3111Г64585</t>
  </si>
  <si>
    <t>Осуществление полномочий по решению Совета МР "Княжпогостский" с 2020 года (оказание услуг по вывозу ТКО, кладбище)</t>
  </si>
  <si>
    <t>3122А00000</t>
  </si>
  <si>
    <t>3311А00000</t>
  </si>
  <si>
    <t>Реализация противопожарных мероприятий</t>
  </si>
  <si>
    <t>4211Б64605</t>
  </si>
  <si>
    <t>4211ДS2200</t>
  </si>
  <si>
    <t>4711В64605</t>
  </si>
  <si>
    <t>4800000000</t>
  </si>
  <si>
    <t>Муниципальная программа "Профилактика терроризма и экстремизма, а также минимизация и (или) ликвидация последствий проявления терроризма и экстремизма на территории сельского поселения "Шошка" на 2023-2025 годы "</t>
  </si>
  <si>
    <t>4810000000</t>
  </si>
  <si>
    <t>Подпрограмма "Повышение эффективности просвелительских, образовательных мероприятий антикоррупционной направленности"</t>
  </si>
  <si>
    <t>4811А00000</t>
  </si>
  <si>
    <t>5111А00000</t>
  </si>
  <si>
    <t>5111Д00000</t>
  </si>
  <si>
    <t>Вывоз твердо- коммунальных отходов</t>
  </si>
  <si>
    <t>5220000000</t>
  </si>
  <si>
    <t>5221А00000</t>
  </si>
  <si>
    <t>Техническое обслуживание автоматической пожарной сигнализации</t>
  </si>
  <si>
    <t>6222А64605</t>
  </si>
  <si>
    <t>Выполнение расходных обязательств, отнесенных к полномочиям соответствующих органов местного самоуправления (Расходы на содержание бани)</t>
  </si>
  <si>
    <t>8122АS2300</t>
  </si>
  <si>
    <t>8122Б64605</t>
  </si>
  <si>
    <t>8211АS2400</t>
  </si>
  <si>
    <t>Реализация народных проектов в сфере занятости населения, прошедших отбор в рамках проекта "Народный бюджет"</t>
  </si>
  <si>
    <t>9990064501</t>
  </si>
  <si>
    <t>Осуществление полномочий по решению вопросов местного значения городского поселения</t>
  </si>
  <si>
    <t>00011715000000000150</t>
  </si>
  <si>
    <t>Инициативные платежи</t>
  </si>
  <si>
    <t>00020400000000000000</t>
  </si>
  <si>
    <t>00020405000050000150</t>
  </si>
  <si>
    <t>Безвозмездные поступления от негосударственных организаций в бюджеты муниципальных районов</t>
  </si>
  <si>
    <t>Капитальный ремонт и ремонт автомобильных дорог общего пользования местного значения</t>
  </si>
  <si>
    <t>0211Б64501</t>
  </si>
  <si>
    <t>Осуществление полномочий по решению вопросов местного значения городского поселения (ремонт автомобильных дорог)</t>
  </si>
  <si>
    <t>0211Ж64501</t>
  </si>
  <si>
    <t>Осуществление полномочий по решению вопросов местного значения городского поселения (реализация народных инициатив в сфере дорожной деятельности)</t>
  </si>
  <si>
    <t>0211Ж71090</t>
  </si>
  <si>
    <t>Реализация народных инициатив в сфере дорожной деятельности</t>
  </si>
  <si>
    <t>0322Б00000</t>
  </si>
  <si>
    <t>Обеспечение населения муниципального образования питьевой водой</t>
  </si>
  <si>
    <t>0322И00000</t>
  </si>
  <si>
    <t>Разработка и утверждение схем водоснабжения, водоотведения и теплоснабжения</t>
  </si>
  <si>
    <t>0322Н00000</t>
  </si>
  <si>
    <t>Благоустройство территорий</t>
  </si>
  <si>
    <t>0341А00000</t>
  </si>
  <si>
    <t>Реализация проектов по формированию городской среды</t>
  </si>
  <si>
    <t>0422Д00000</t>
  </si>
  <si>
    <t>Проведение районных мероприятий</t>
  </si>
  <si>
    <t>0511БS2150</t>
  </si>
  <si>
    <t>Предоставление субсидий на укрепление материально-технической базы муниципальных учреждений сферы культуры</t>
  </si>
  <si>
    <t>0544И74091</t>
  </si>
  <si>
    <t>Проведение ремонтных работ в рамках реализации инициативных проектов, прошедших конкурсный отбор</t>
  </si>
  <si>
    <t>0544ИГ4091</t>
  </si>
  <si>
    <t>Проведение ремонтных работ в рамках реализации инициативных проектов, прошедших конкурсный отбор (инициативные платежи)</t>
  </si>
  <si>
    <t>0760000000</t>
  </si>
  <si>
    <t>Подпрограмма "Организация и проведение выборов, референдумов"</t>
  </si>
  <si>
    <t>0761А00000</t>
  </si>
  <si>
    <t>Мероприятия на подготовку и проведение местных выборов и референдумов</t>
  </si>
  <si>
    <t>0871Г00000</t>
  </si>
  <si>
    <t>Обеспечение противопожарных мер</t>
  </si>
  <si>
    <t>1200000000</t>
  </si>
  <si>
    <t>Муниципальная программа "Формирование комфортной городской среды на территории ГП "Емва"</t>
  </si>
  <si>
    <t>1210000000</t>
  </si>
  <si>
    <t>Подпрограмма "Формирование комфортной городской среды"</t>
  </si>
  <si>
    <t>1212А92724</t>
  </si>
  <si>
    <t>Исполнение наказов избирателей, рекомендуемых к выполнению в текущем финансовом году (Установка памятника, посвященного участникам боевых действий)</t>
  </si>
  <si>
    <t>2511Д00000</t>
  </si>
  <si>
    <t>Межевание земельных участков</t>
  </si>
  <si>
    <t>2511К00000</t>
  </si>
  <si>
    <t>Содержание и ремонт объектов имущества</t>
  </si>
  <si>
    <t>2511М00000</t>
  </si>
  <si>
    <t>Проведение профилактических дезинсекционных мероприятий по противоклещевой обработке территорий населенных пунктов</t>
  </si>
  <si>
    <t>3111Г00000</t>
  </si>
  <si>
    <t>Оказание услуг по вывозу ТКО (кладбище)</t>
  </si>
  <si>
    <t>3111Д64585</t>
  </si>
  <si>
    <t>3122Р64585</t>
  </si>
  <si>
    <t>Осуществление полномочий по решению Совета МР "Княжпогостский" с 2020 года (Реализация мероприятий на содержание жилфонда)</t>
  </si>
  <si>
    <t>4111А00000</t>
  </si>
  <si>
    <t>4121A00000</t>
  </si>
  <si>
    <t>Содержание транспортного средства, оснащенного пожарно-техническим оборудованием, используемым при пожарно-спасательных работах</t>
  </si>
  <si>
    <t>4211Г64607</t>
  </si>
  <si>
    <t>4211Д00100</t>
  </si>
  <si>
    <t>Содержание муниципального жилищного фонда</t>
  </si>
  <si>
    <t>4211Д64585</t>
  </si>
  <si>
    <t>Осуществление полномочий по решению Совета МР "Княжпогостский" с 2020 года (Содержание муниципального жилищного фонда)</t>
  </si>
  <si>
    <t>4611БS2400</t>
  </si>
  <si>
    <t>Реализация народных проектов в сфере занятости населения, прошедших отбор в рамках "Народный бюджет"</t>
  </si>
  <si>
    <t>4721А64585</t>
  </si>
  <si>
    <t>6120000000</t>
  </si>
  <si>
    <t>Подпрограмма "Приведение в нормативное состояние водоисточников. необходимых для противопожарных мероприятий"</t>
  </si>
  <si>
    <t>6122А64610</t>
  </si>
  <si>
    <t>6211А00000</t>
  </si>
  <si>
    <t>6211Д64605</t>
  </si>
  <si>
    <t>Выполнение расходных обязательств, отнесенных к полномочиям соответствующих органов местного самоуправления (Оказание услуг по вывозу ТКО (кладбище)</t>
  </si>
  <si>
    <t>8111Д00000</t>
  </si>
  <si>
    <t>8122А64585</t>
  </si>
  <si>
    <t>9990064505</t>
  </si>
  <si>
    <t>Осуществление полномочий по решению вопросов местного значения сельского поселения</t>
  </si>
  <si>
    <t>от 31 июля 2024 г. № 342</t>
  </si>
  <si>
    <t>(приложение № 1)</t>
  </si>
  <si>
    <t>(приложение № 2)</t>
  </si>
  <si>
    <t>(приложение № 3)</t>
  </si>
  <si>
    <t>(приложение №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</si>
</sst>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0.00"/>
    <numFmt numFmtId="167" formatCode="#,##0.0,"/>
  </numFmts>
  <fonts count="23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/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68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4" fillId="2" borderId="8">
      <alignment horizontal="center" vertical="top" shrinkToFit="1"/>
    </xf>
    <xf numFmtId="0" fontId="4" fillId="2" borderId="9">
      <alignment horizontal="left" vertical="top" wrapText="1"/>
    </xf>
    <xf numFmtId="4" fontId="4" fillId="2" borderId="9">
      <alignment horizontal="right" vertical="top" wrapText="1" shrinkToFit="1"/>
    </xf>
    <xf numFmtId="4" fontId="4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4" fontId="3" fillId="3" borderId="12">
      <alignment horizontal="right" vertical="top" shrinkToFit="1"/>
    </xf>
    <xf numFmtId="4" fontId="3" fillId="3" borderId="13">
      <alignment horizontal="right" vertical="top" shrinkToFit="1"/>
    </xf>
    <xf numFmtId="49" fontId="3" fillId="4" borderId="14">
      <alignment horizontal="center" vertical="top" shrinkToFit="1"/>
    </xf>
    <xf numFmtId="0" fontId="3" fillId="4" borderId="15">
      <alignment horizontal="left" vertical="top" wrapText="1"/>
    </xf>
    <xf numFmtId="4" fontId="3" fillId="4" borderId="15">
      <alignment horizontal="right" vertical="top" shrinkToFit="1"/>
    </xf>
    <xf numFmtId="4" fontId="3" fillId="4" borderId="16">
      <alignment horizontal="right" vertical="top" shrinkToFit="1"/>
    </xf>
    <xf numFmtId="49" fontId="5" fillId="0" borderId="14">
      <alignment horizontal="center" vertical="top" shrinkToFit="1"/>
    </xf>
    <xf numFmtId="0" fontId="2" fillId="0" borderId="15">
      <alignment horizontal="left" vertical="top" wrapText="1"/>
    </xf>
    <xf numFmtId="4" fontId="2" fillId="0" borderId="15">
      <alignment horizontal="right" vertical="top" shrinkToFit="1"/>
    </xf>
    <xf numFmtId="4" fontId="6" fillId="0" borderId="16">
      <alignment horizontal="right" vertical="top" shrinkToFit="1"/>
    </xf>
    <xf numFmtId="0" fontId="4" fillId="5" borderId="17"/>
    <xf numFmtId="0" fontId="4" fillId="5" borderId="18"/>
    <xf numFmtId="4" fontId="4" fillId="5" borderId="18">
      <alignment horizontal="right" shrinkToFit="1"/>
    </xf>
    <xf numFmtId="4" fontId="4" fillId="5" borderId="19">
      <alignment horizontal="right" shrinkToFi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11" fillId="0" borderId="1"/>
    <xf numFmtId="0" fontId="8" fillId="0" borderId="1">
      <alignment horizontal="center" wrapText="1"/>
    </xf>
    <xf numFmtId="0" fontId="10" fillId="0" borderId="1"/>
    <xf numFmtId="0" fontId="12" fillId="0" borderId="1"/>
    <xf numFmtId="0" fontId="13" fillId="0" borderId="1">
      <alignment horizontal="left"/>
    </xf>
    <xf numFmtId="0" fontId="14" fillId="0" borderId="1">
      <alignment horizontal="center" vertical="top"/>
    </xf>
    <xf numFmtId="49" fontId="13" fillId="0" borderId="1">
      <alignment horizontal="right"/>
    </xf>
    <xf numFmtId="0" fontId="15" fillId="0" borderId="1"/>
    <xf numFmtId="0" fontId="9" fillId="0" borderId="1"/>
    <xf numFmtId="49" fontId="13" fillId="0" borderId="25">
      <alignment horizontal="center" vertical="center" wrapText="1"/>
    </xf>
    <xf numFmtId="49" fontId="13" fillId="0" borderId="26">
      <alignment horizontal="center" vertical="center" wrapText="1"/>
    </xf>
    <xf numFmtId="0" fontId="13" fillId="0" borderId="27">
      <alignment horizontal="left" wrapText="1"/>
    </xf>
    <xf numFmtId="49" fontId="13" fillId="0" borderId="28">
      <alignment horizontal="center" wrapText="1"/>
    </xf>
    <xf numFmtId="49" fontId="13" fillId="0" borderId="29">
      <alignment horizontal="center"/>
    </xf>
    <xf numFmtId="4" fontId="13" fillId="0" borderId="25">
      <alignment horizontal="right"/>
    </xf>
    <xf numFmtId="0" fontId="13" fillId="0" borderId="30">
      <alignment horizontal="left" wrapText="1"/>
    </xf>
    <xf numFmtId="49" fontId="13" fillId="0" borderId="31">
      <alignment horizontal="center" wrapText="1"/>
    </xf>
    <xf numFmtId="49" fontId="13" fillId="0" borderId="32">
      <alignment horizontal="center"/>
    </xf>
    <xf numFmtId="0" fontId="9" fillId="0" borderId="32"/>
    <xf numFmtId="0" fontId="13" fillId="0" borderId="27">
      <alignment horizontal="left" wrapText="1" indent="1"/>
    </xf>
    <xf numFmtId="49" fontId="13" fillId="0" borderId="33">
      <alignment horizontal="center" wrapText="1"/>
    </xf>
    <xf numFmtId="49" fontId="13" fillId="0" borderId="34">
      <alignment horizontal="center"/>
    </xf>
    <xf numFmtId="4" fontId="13" fillId="0" borderId="34">
      <alignment horizontal="right"/>
    </xf>
    <xf numFmtId="0" fontId="13" fillId="0" borderId="30">
      <alignment horizontal="left" wrapText="1" indent="2"/>
    </xf>
    <xf numFmtId="0" fontId="13" fillId="0" borderId="35">
      <alignment horizontal="left" wrapText="1" indent="2"/>
    </xf>
    <xf numFmtId="49" fontId="13" fillId="0" borderId="33">
      <alignment horizontal="center" shrinkToFit="1"/>
    </xf>
    <xf numFmtId="49" fontId="13" fillId="0" borderId="34">
      <alignment horizontal="center" shrinkToFit="1"/>
    </xf>
    <xf numFmtId="0" fontId="16" fillId="0" borderId="1"/>
    <xf numFmtId="0" fontId="2" fillId="0" borderId="39"/>
    <xf numFmtId="0" fontId="2" fillId="0" borderId="40"/>
    <xf numFmtId="0" fontId="2" fillId="0" borderId="41"/>
    <xf numFmtId="49" fontId="2" fillId="0" borderId="15">
      <alignment horizontal="center" vertical="top" shrinkToFit="1"/>
    </xf>
    <xf numFmtId="0" fontId="2" fillId="0" borderId="15">
      <alignment horizontal="left" vertical="top" wrapText="1"/>
    </xf>
    <xf numFmtId="0" fontId="2" fillId="0" borderId="42"/>
  </cellStyleXfs>
  <cellXfs count="132">
    <xf numFmtId="0" fontId="0" fillId="0" borderId="0" xfId="0"/>
    <xf numFmtId="0" fontId="18" fillId="0" borderId="0" xfId="0" applyFont="1" applyProtection="1">
      <protection locked="0"/>
    </xf>
    <xf numFmtId="49" fontId="17" fillId="0" borderId="2" xfId="3" applyNumberFormat="1" applyFont="1" applyFill="1" applyBorder="1" applyProtection="1">
      <alignment horizontal="center" vertical="center" wrapText="1"/>
    </xf>
    <xf numFmtId="49" fontId="17" fillId="0" borderId="3" xfId="4" applyNumberFormat="1" applyFont="1" applyFill="1" applyBorder="1" applyProtection="1">
      <alignment horizontal="center" vertical="center" wrapText="1"/>
    </xf>
    <xf numFmtId="49" fontId="17" fillId="0" borderId="4" xfId="5" applyNumberFormat="1" applyFont="1" applyFill="1" applyBorder="1" applyProtection="1">
      <alignment horizontal="center" vertical="center" wrapText="1"/>
    </xf>
    <xf numFmtId="0" fontId="20" fillId="0" borderId="1" xfId="35" applyFont="1" applyFill="1" applyAlignment="1" applyProtection="1">
      <alignment wrapText="1"/>
      <protection locked="0"/>
    </xf>
    <xf numFmtId="0" fontId="18" fillId="0" borderId="1" xfId="36" applyNumberFormat="1" applyFont="1" applyFill="1" applyAlignment="1" applyProtection="1"/>
    <xf numFmtId="0" fontId="18" fillId="0" borderId="0" xfId="0" applyFont="1"/>
    <xf numFmtId="0" fontId="18" fillId="0" borderId="1" xfId="38" applyNumberFormat="1" applyFont="1" applyFill="1" applyProtection="1">
      <alignment horizontal="left"/>
    </xf>
    <xf numFmtId="0" fontId="18" fillId="0" borderId="1" xfId="39" applyNumberFormat="1" applyFont="1" applyFill="1" applyProtection="1">
      <alignment horizontal="center" vertical="top"/>
    </xf>
    <xf numFmtId="49" fontId="18" fillId="0" borderId="1" xfId="40" applyFont="1" applyFill="1" applyProtection="1">
      <alignment horizontal="right"/>
    </xf>
    <xf numFmtId="0" fontId="18" fillId="0" borderId="0" xfId="0" applyFont="1" applyFill="1" applyProtection="1">
      <protection locked="0"/>
    </xf>
    <xf numFmtId="49" fontId="17" fillId="0" borderId="25" xfId="43" applyFont="1" applyBorder="1" applyProtection="1">
      <alignment horizontal="center" vertical="center" wrapText="1"/>
    </xf>
    <xf numFmtId="49" fontId="17" fillId="0" borderId="25" xfId="43" applyFont="1" applyFill="1" applyBorder="1" applyProtection="1">
      <alignment horizontal="center" vertical="center" wrapText="1"/>
      <protection locked="0"/>
    </xf>
    <xf numFmtId="49" fontId="19" fillId="0" borderId="25" xfId="43" applyFont="1" applyBorder="1" applyProtection="1">
      <alignment horizontal="center" vertical="center" wrapText="1"/>
    </xf>
    <xf numFmtId="49" fontId="19" fillId="0" borderId="25" xfId="44" applyFont="1" applyFill="1" applyBorder="1" applyProtection="1">
      <alignment horizontal="center" vertical="center" wrapText="1"/>
    </xf>
    <xf numFmtId="0" fontId="19" fillId="0" borderId="25" xfId="45" applyNumberFormat="1" applyFont="1" applyBorder="1" applyProtection="1">
      <alignment horizontal="left" wrapText="1"/>
    </xf>
    <xf numFmtId="49" fontId="19" fillId="0" borderId="25" xfId="46" applyFont="1" applyBorder="1" applyProtection="1">
      <alignment horizontal="center" wrapText="1"/>
    </xf>
    <xf numFmtId="49" fontId="19" fillId="0" borderId="25" xfId="47" applyFont="1" applyBorder="1" applyProtection="1">
      <alignment horizontal="center"/>
    </xf>
    <xf numFmtId="4" fontId="19" fillId="0" borderId="25" xfId="48" applyFont="1" applyFill="1" applyBorder="1" applyProtection="1">
      <alignment horizontal="right"/>
    </xf>
    <xf numFmtId="0" fontId="19" fillId="0" borderId="25" xfId="49" applyNumberFormat="1" applyFont="1" applyBorder="1" applyProtection="1">
      <alignment horizontal="left" wrapText="1"/>
    </xf>
    <xf numFmtId="49" fontId="19" fillId="0" borderId="25" xfId="50" applyFont="1" applyBorder="1" applyProtection="1">
      <alignment horizontal="center" wrapText="1"/>
    </xf>
    <xf numFmtId="49" fontId="19" fillId="0" borderId="25" xfId="51" applyFont="1" applyBorder="1" applyProtection="1">
      <alignment horizontal="center"/>
    </xf>
    <xf numFmtId="49" fontId="19" fillId="0" borderId="25" xfId="51" applyFont="1" applyFill="1" applyBorder="1" applyProtection="1">
      <alignment horizontal="center"/>
    </xf>
    <xf numFmtId="0" fontId="19" fillId="0" borderId="25" xfId="52" applyNumberFormat="1" applyFont="1" applyFill="1" applyBorder="1" applyProtection="1"/>
    <xf numFmtId="0" fontId="19" fillId="0" borderId="25" xfId="53" applyNumberFormat="1" applyFont="1" applyBorder="1" applyProtection="1">
      <alignment horizontal="left" wrapText="1" indent="1"/>
    </xf>
    <xf numFmtId="49" fontId="19" fillId="0" borderId="25" xfId="54" applyFont="1" applyBorder="1" applyProtection="1">
      <alignment horizontal="center" wrapText="1"/>
    </xf>
    <xf numFmtId="49" fontId="19" fillId="0" borderId="25" xfId="55" applyFont="1" applyBorder="1" applyProtection="1">
      <alignment horizontal="center"/>
    </xf>
    <xf numFmtId="4" fontId="19" fillId="0" borderId="25" xfId="56" applyFont="1" applyFill="1" applyBorder="1" applyProtection="1">
      <alignment horizontal="right"/>
    </xf>
    <xf numFmtId="0" fontId="19" fillId="0" borderId="25" xfId="57" applyNumberFormat="1" applyFont="1" applyBorder="1" applyProtection="1">
      <alignment horizontal="left" wrapText="1" indent="2"/>
    </xf>
    <xf numFmtId="0" fontId="19" fillId="0" borderId="25" xfId="58" applyNumberFormat="1" applyFont="1" applyBorder="1" applyProtection="1">
      <alignment horizontal="left" wrapText="1" indent="2"/>
    </xf>
    <xf numFmtId="49" fontId="19" fillId="0" borderId="25" xfId="59" applyFont="1" applyBorder="1" applyProtection="1">
      <alignment horizontal="center" shrinkToFit="1"/>
    </xf>
    <xf numFmtId="49" fontId="19" fillId="0" borderId="25" xfId="60" applyFont="1" applyBorder="1" applyProtection="1">
      <alignment horizontal="center" shrinkToFit="1"/>
    </xf>
    <xf numFmtId="165" fontId="19" fillId="0" borderId="25" xfId="48" applyNumberFormat="1" applyFont="1" applyFill="1" applyBorder="1" applyProtection="1">
      <alignment horizontal="right"/>
    </xf>
    <xf numFmtId="165" fontId="19" fillId="0" borderId="25" xfId="52" applyNumberFormat="1" applyFont="1" applyFill="1" applyBorder="1" applyProtection="1"/>
    <xf numFmtId="165" fontId="19" fillId="0" borderId="25" xfId="56" applyNumberFormat="1" applyFont="1" applyFill="1" applyBorder="1" applyProtection="1">
      <alignment horizontal="right"/>
    </xf>
    <xf numFmtId="165" fontId="19" fillId="0" borderId="25" xfId="51" applyNumberFormat="1" applyFont="1" applyFill="1" applyBorder="1" applyProtection="1">
      <alignment horizontal="center"/>
    </xf>
    <xf numFmtId="0" fontId="20" fillId="0" borderId="1" xfId="34" applyNumberFormat="1" applyFont="1" applyFill="1" applyAlignment="1" applyProtection="1">
      <alignment horizontal="right"/>
    </xf>
    <xf numFmtId="0" fontId="20" fillId="0" borderId="1" xfId="35" applyFont="1" applyFill="1" applyAlignment="1" applyProtection="1">
      <alignment horizontal="right" wrapText="1"/>
      <protection locked="0"/>
    </xf>
    <xf numFmtId="0" fontId="18" fillId="0" borderId="1" xfId="36" applyNumberFormat="1" applyFont="1" applyFill="1" applyAlignment="1" applyProtection="1">
      <alignment horizontal="right"/>
    </xf>
    <xf numFmtId="0" fontId="18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center" vertical="top"/>
    </xf>
    <xf numFmtId="0" fontId="20" fillId="0" borderId="1" xfId="41" applyNumberFormat="1" applyFont="1" applyFill="1" applyAlignment="1" applyProtection="1">
      <alignment wrapText="1"/>
    </xf>
    <xf numFmtId="4" fontId="18" fillId="0" borderId="0" xfId="0" applyNumberFormat="1" applyFont="1" applyFill="1"/>
    <xf numFmtId="0" fontId="18" fillId="0" borderId="0" xfId="0" applyFont="1" applyFill="1"/>
    <xf numFmtId="0" fontId="20" fillId="0" borderId="21" xfId="0" applyFont="1" applyFill="1" applyBorder="1" applyAlignment="1" applyProtection="1">
      <alignment horizontal="center" vertical="center" wrapText="1"/>
      <protection locked="0"/>
    </xf>
    <xf numFmtId="164" fontId="20" fillId="6" borderId="21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37" xfId="0" applyNumberFormat="1" applyFont="1" applyFill="1" applyBorder="1" applyAlignment="1" applyProtection="1">
      <alignment horizontal="left" vertical="center" wrapText="1"/>
      <protection locked="0"/>
    </xf>
    <xf numFmtId="4" fontId="18" fillId="0" borderId="1" xfId="0" applyNumberFormat="1" applyFont="1" applyFill="1" applyBorder="1"/>
    <xf numFmtId="0" fontId="18" fillId="0" borderId="1" xfId="0" applyFont="1" applyFill="1" applyBorder="1"/>
    <xf numFmtId="164" fontId="18" fillId="0" borderId="38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1" xfId="0" applyNumberFormat="1" applyFont="1" applyFill="1" applyBorder="1"/>
    <xf numFmtId="164" fontId="18" fillId="0" borderId="21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21" xfId="0" quotePrefix="1" applyNumberFormat="1" applyFont="1" applyFill="1" applyBorder="1" applyAlignment="1" applyProtection="1">
      <alignment horizontal="left" vertical="center" wrapText="1"/>
      <protection locked="0"/>
    </xf>
    <xf numFmtId="0" fontId="18" fillId="0" borderId="21" xfId="0" applyFont="1" applyFill="1" applyBorder="1"/>
    <xf numFmtId="4" fontId="18" fillId="0" borderId="1" xfId="0" applyNumberFormat="1" applyFont="1" applyFill="1" applyBorder="1" applyAlignment="1" applyProtection="1">
      <alignment horizontal="right" vertical="center" wrapText="1"/>
    </xf>
    <xf numFmtId="0" fontId="18" fillId="0" borderId="21" xfId="61" applyNumberFormat="1" applyFont="1" applyFill="1" applyBorder="1" applyAlignment="1" applyProtection="1">
      <alignment horizontal="left" wrapText="1"/>
      <protection hidden="1"/>
    </xf>
    <xf numFmtId="4" fontId="20" fillId="0" borderId="1" xfId="0" applyNumberFormat="1" applyFont="1" applyFill="1" applyBorder="1" applyAlignment="1" applyProtection="1">
      <alignment horizontal="right" vertical="center" wrapText="1"/>
    </xf>
    <xf numFmtId="0" fontId="18" fillId="0" borderId="21" xfId="0" applyFont="1" applyFill="1" applyBorder="1" applyAlignment="1">
      <alignment vertical="top" wrapText="1"/>
    </xf>
    <xf numFmtId="0" fontId="20" fillId="6" borderId="21" xfId="0" applyFont="1" applyFill="1" applyBorder="1" applyAlignment="1">
      <alignment wrapText="1"/>
    </xf>
    <xf numFmtId="164" fontId="18" fillId="0" borderId="0" xfId="0" applyNumberFormat="1" applyFont="1" applyFill="1" applyAlignment="1">
      <alignment horizontal="center" vertical="top"/>
    </xf>
    <xf numFmtId="4" fontId="20" fillId="0" borderId="1" xfId="0" applyNumberFormat="1" applyFont="1" applyFill="1" applyBorder="1" applyAlignment="1" applyProtection="1">
      <alignment horizontal="right"/>
    </xf>
    <xf numFmtId="0" fontId="18" fillId="0" borderId="0" xfId="0" applyFont="1" applyAlignment="1" applyProtection="1">
      <alignment horizontal="right"/>
      <protection locked="0"/>
    </xf>
    <xf numFmtId="0" fontId="18" fillId="0" borderId="1" xfId="36" applyNumberFormat="1" applyFont="1" applyFill="1" applyAlignment="1" applyProtection="1">
      <alignment horizontal="right"/>
    </xf>
    <xf numFmtId="0" fontId="18" fillId="0" borderId="1" xfId="0" applyFont="1" applyBorder="1" applyAlignment="1" applyProtection="1">
      <alignment wrapText="1"/>
      <protection locked="0"/>
    </xf>
    <xf numFmtId="0" fontId="18" fillId="0" borderId="0" xfId="0" applyFont="1" applyAlignment="1" applyProtection="1">
      <protection locked="0"/>
    </xf>
    <xf numFmtId="49" fontId="17" fillId="0" borderId="2" xfId="3" applyNumberFormat="1" applyFont="1" applyProtection="1">
      <alignment horizontal="center" vertical="center" wrapText="1"/>
    </xf>
    <xf numFmtId="49" fontId="17" fillId="0" borderId="3" xfId="4" applyNumberFormat="1" applyFont="1" applyProtection="1">
      <alignment horizontal="center" vertical="center" wrapText="1"/>
    </xf>
    <xf numFmtId="49" fontId="17" fillId="0" borderId="4" xfId="5" applyNumberFormat="1" applyFont="1" applyProtection="1">
      <alignment horizontal="center" vertical="center" wrapText="1"/>
    </xf>
    <xf numFmtId="49" fontId="17" fillId="0" borderId="5" xfId="6" applyNumberFormat="1" applyFont="1" applyProtection="1">
      <alignment horizontal="center" vertical="center" wrapText="1"/>
    </xf>
    <xf numFmtId="49" fontId="17" fillId="0" borderId="6" xfId="7" applyNumberFormat="1" applyFont="1" applyProtection="1">
      <alignment horizontal="center" vertical="center" wrapText="1"/>
    </xf>
    <xf numFmtId="49" fontId="17" fillId="0" borderId="7" xfId="8" applyNumberFormat="1" applyFont="1" applyProtection="1">
      <alignment horizontal="center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18" fillId="6" borderId="21" xfId="0" applyFont="1" applyFill="1" applyBorder="1" applyAlignment="1">
      <alignment horizontal="right" vertical="center" wrapText="1"/>
    </xf>
    <xf numFmtId="3" fontId="18" fillId="6" borderId="21" xfId="0" applyNumberFormat="1" applyFont="1" applyFill="1" applyBorder="1" applyAlignment="1">
      <alignment horizontal="right" vertical="center" wrapText="1"/>
    </xf>
    <xf numFmtId="49" fontId="19" fillId="0" borderId="14" xfId="17" applyNumberFormat="1" applyFont="1" applyFill="1" applyProtection="1">
      <alignment horizontal="center" vertical="top" shrinkToFit="1"/>
    </xf>
    <xf numFmtId="0" fontId="19" fillId="0" borderId="15" xfId="18" applyNumberFormat="1" applyFont="1" applyFill="1" applyProtection="1">
      <alignment horizontal="left" vertical="top" wrapText="1"/>
    </xf>
    <xf numFmtId="4" fontId="19" fillId="0" borderId="15" xfId="19" applyNumberFormat="1" applyFont="1" applyFill="1" applyProtection="1">
      <alignment horizontal="right" vertical="top" shrinkToFit="1"/>
    </xf>
    <xf numFmtId="166" fontId="19" fillId="0" borderId="16" xfId="20" applyNumberFormat="1" applyFont="1" applyFill="1" applyProtection="1">
      <alignment horizontal="right" vertical="top" shrinkToFit="1"/>
    </xf>
    <xf numFmtId="49" fontId="17" fillId="0" borderId="11" xfId="13" applyNumberFormat="1" applyFont="1" applyFill="1" applyProtection="1">
      <alignment horizontal="center" vertical="top" shrinkToFit="1"/>
    </xf>
    <xf numFmtId="0" fontId="17" fillId="0" borderId="12" xfId="14" applyNumberFormat="1" applyFont="1" applyFill="1" applyProtection="1">
      <alignment horizontal="left" vertical="top" wrapText="1"/>
    </xf>
    <xf numFmtId="4" fontId="17" fillId="0" borderId="12" xfId="15" applyNumberFormat="1" applyFont="1" applyFill="1" applyProtection="1">
      <alignment horizontal="right" vertical="top" shrinkToFit="1"/>
    </xf>
    <xf numFmtId="166" fontId="17" fillId="0" borderId="13" xfId="16" applyNumberFormat="1" applyFont="1" applyFill="1" applyProtection="1">
      <alignment horizontal="right" vertical="top" shrinkToFit="1"/>
    </xf>
    <xf numFmtId="49" fontId="19" fillId="0" borderId="34" xfId="60" applyFont="1">
      <alignment horizontal="center" shrinkToFit="1"/>
    </xf>
    <xf numFmtId="0" fontId="19" fillId="0" borderId="39" xfId="62" applyNumberFormat="1" applyFont="1" applyFill="1" applyProtection="1"/>
    <xf numFmtId="0" fontId="19" fillId="0" borderId="40" xfId="63" applyNumberFormat="1" applyFont="1" applyFill="1" applyProtection="1"/>
    <xf numFmtId="0" fontId="19" fillId="0" borderId="41" xfId="64" applyNumberFormat="1" applyFont="1" applyFill="1" applyProtection="1"/>
    <xf numFmtId="49" fontId="19" fillId="0" borderId="5" xfId="6" applyNumberFormat="1" applyFont="1" applyFill="1" applyProtection="1">
      <alignment horizontal="center" vertical="center" wrapText="1"/>
    </xf>
    <xf numFmtId="49" fontId="19" fillId="0" borderId="6" xfId="7" applyNumberFormat="1" applyFont="1" applyFill="1" applyProtection="1">
      <alignment horizontal="center" vertical="center" wrapText="1"/>
    </xf>
    <xf numFmtId="49" fontId="19" fillId="0" borderId="7" xfId="8" applyNumberFormat="1" applyFont="1" applyFill="1" applyProtection="1">
      <alignment horizontal="center" vertical="center" wrapText="1"/>
    </xf>
    <xf numFmtId="0" fontId="19" fillId="7" borderId="17" xfId="25" applyNumberFormat="1" applyFont="1" applyFill="1" applyProtection="1"/>
    <xf numFmtId="0" fontId="19" fillId="7" borderId="18" xfId="26" applyNumberFormat="1" applyFont="1" applyFill="1" applyProtection="1"/>
    <xf numFmtId="4" fontId="19" fillId="7" borderId="18" xfId="27" applyNumberFormat="1" applyFont="1" applyFill="1" applyProtection="1">
      <alignment horizontal="right" shrinkToFit="1"/>
    </xf>
    <xf numFmtId="166" fontId="19" fillId="7" borderId="19" xfId="28" applyNumberFormat="1" applyFont="1" applyFill="1" applyProtection="1">
      <alignment horizontal="right" shrinkToFit="1"/>
    </xf>
    <xf numFmtId="49" fontId="19" fillId="0" borderId="25" xfId="51" applyFont="1" applyFill="1" applyBorder="1" applyAlignment="1" applyProtection="1">
      <alignment horizontal="right"/>
    </xf>
    <xf numFmtId="165" fontId="19" fillId="0" borderId="25" xfId="51" applyNumberFormat="1" applyFont="1" applyFill="1" applyBorder="1" applyAlignment="1" applyProtection="1">
      <alignment horizontal="right"/>
    </xf>
    <xf numFmtId="0" fontId="18" fillId="0" borderId="1" xfId="0" applyFont="1" applyBorder="1" applyAlignment="1" applyProtection="1">
      <alignment horizontal="right"/>
      <protection locked="0"/>
    </xf>
    <xf numFmtId="0" fontId="18" fillId="0" borderId="1" xfId="0" applyFont="1" applyBorder="1" applyAlignment="1" applyProtection="1">
      <alignment horizontal="right" wrapText="1"/>
      <protection locked="0"/>
    </xf>
    <xf numFmtId="0" fontId="19" fillId="0" borderId="42" xfId="67" applyNumberFormat="1" applyFont="1" applyFill="1" applyProtection="1"/>
    <xf numFmtId="0" fontId="17" fillId="7" borderId="17" xfId="25" applyNumberFormat="1" applyFont="1" applyFill="1" applyProtection="1"/>
    <xf numFmtId="0" fontId="17" fillId="7" borderId="18" xfId="26" applyNumberFormat="1" applyFont="1" applyFill="1" applyProtection="1"/>
    <xf numFmtId="4" fontId="17" fillId="7" borderId="18" xfId="27" applyNumberFormat="1" applyFont="1" applyFill="1" applyProtection="1">
      <alignment horizontal="right" shrinkToFit="1"/>
    </xf>
    <xf numFmtId="166" fontId="17" fillId="7" borderId="19" xfId="28" applyNumberFormat="1" applyFont="1" applyFill="1" applyProtection="1">
      <alignment horizontal="right" shrinkToFit="1"/>
    </xf>
    <xf numFmtId="49" fontId="17" fillId="8" borderId="8" xfId="9" applyNumberFormat="1" applyFont="1" applyFill="1" applyProtection="1">
      <alignment horizontal="center" vertical="top" shrinkToFit="1"/>
    </xf>
    <xf numFmtId="0" fontId="17" fillId="8" borderId="9" xfId="10" applyNumberFormat="1" applyFont="1" applyFill="1" applyProtection="1">
      <alignment horizontal="left" vertical="top" wrapText="1"/>
    </xf>
    <xf numFmtId="4" fontId="17" fillId="8" borderId="9" xfId="11" applyNumberFormat="1" applyFont="1" applyFill="1" applyAlignment="1" applyProtection="1">
      <alignment horizontal="right" vertical="top" shrinkToFit="1"/>
    </xf>
    <xf numFmtId="166" fontId="17" fillId="8" borderId="10" xfId="12" applyNumberFormat="1" applyFont="1" applyFill="1" applyProtection="1">
      <alignment horizontal="right" vertical="top" shrinkToFit="1"/>
    </xf>
    <xf numFmtId="167" fontId="20" fillId="6" borderId="21" xfId="0" applyNumberFormat="1" applyFont="1" applyFill="1" applyBorder="1" applyAlignment="1" applyProtection="1">
      <alignment vertical="center" wrapText="1"/>
      <protection locked="0"/>
    </xf>
    <xf numFmtId="167" fontId="18" fillId="0" borderId="37" xfId="0" applyNumberFormat="1" applyFont="1" applyFill="1" applyBorder="1" applyAlignment="1" applyProtection="1">
      <alignment vertical="center" wrapText="1"/>
      <protection locked="0"/>
    </xf>
    <xf numFmtId="167" fontId="18" fillId="0" borderId="37" xfId="0" applyNumberFormat="1" applyFont="1" applyFill="1" applyBorder="1" applyAlignment="1" applyProtection="1">
      <alignment vertical="center"/>
      <protection locked="0"/>
    </xf>
    <xf numFmtId="167" fontId="18" fillId="0" borderId="38" xfId="0" applyNumberFormat="1" applyFont="1" applyFill="1" applyBorder="1" applyAlignment="1" applyProtection="1">
      <alignment vertical="center" wrapText="1"/>
      <protection locked="0"/>
    </xf>
    <xf numFmtId="167" fontId="18" fillId="0" borderId="21" xfId="0" applyNumberFormat="1" applyFont="1" applyFill="1" applyBorder="1" applyAlignment="1" applyProtection="1">
      <alignment vertical="center" wrapText="1"/>
      <protection locked="0"/>
    </xf>
    <xf numFmtId="167" fontId="18" fillId="0" borderId="21" xfId="0" applyNumberFormat="1" applyFont="1" applyFill="1" applyBorder="1" applyAlignment="1">
      <alignment vertical="center"/>
    </xf>
    <xf numFmtId="167" fontId="18" fillId="0" borderId="21" xfId="61" applyNumberFormat="1" applyFont="1" applyFill="1" applyBorder="1" applyAlignment="1" applyProtection="1">
      <alignment vertical="center" wrapText="1"/>
      <protection hidden="1"/>
    </xf>
    <xf numFmtId="167" fontId="20" fillId="6" borderId="21" xfId="0" applyNumberFormat="1" applyFont="1" applyFill="1" applyBorder="1" applyAlignment="1">
      <alignment vertical="center"/>
    </xf>
    <xf numFmtId="0" fontId="19" fillId="0" borderId="20" xfId="2" applyNumberFormat="1" applyFont="1" applyBorder="1" applyAlignment="1" applyProtection="1">
      <alignment horizontal="right" wrapText="1"/>
    </xf>
    <xf numFmtId="0" fontId="19" fillId="0" borderId="20" xfId="2" applyFont="1" applyBorder="1" applyAlignment="1">
      <alignment horizontal="right" wrapText="1"/>
    </xf>
    <xf numFmtId="0" fontId="18" fillId="0" borderId="1" xfId="0" applyFont="1" applyBorder="1" applyAlignment="1" applyProtection="1">
      <alignment horizontal="right"/>
      <protection locked="0"/>
    </xf>
    <xf numFmtId="0" fontId="17" fillId="0" borderId="1" xfId="1" applyNumberFormat="1" applyFont="1" applyAlignment="1" applyProtection="1">
      <alignment horizontal="center" wrapText="1"/>
    </xf>
    <xf numFmtId="0" fontId="17" fillId="0" borderId="1" xfId="1" applyFont="1" applyAlignment="1">
      <alignment horizontal="center" wrapText="1"/>
    </xf>
    <xf numFmtId="0" fontId="18" fillId="0" borderId="1" xfId="0" applyFont="1" applyBorder="1" applyAlignment="1" applyProtection="1">
      <alignment horizontal="right" wrapText="1"/>
      <protection locked="0"/>
    </xf>
    <xf numFmtId="0" fontId="19" fillId="0" borderId="36" xfId="2" applyNumberFormat="1" applyFont="1" applyBorder="1" applyProtection="1">
      <alignment horizontal="right" vertical="top" wrapText="1"/>
    </xf>
    <xf numFmtId="0" fontId="18" fillId="0" borderId="24" xfId="0" applyFont="1" applyBorder="1" applyAlignment="1" applyProtection="1">
      <alignment horizontal="right"/>
    </xf>
    <xf numFmtId="0" fontId="22" fillId="0" borderId="1" xfId="41" applyNumberFormat="1" applyFont="1" applyFill="1" applyAlignment="1" applyProtection="1">
      <alignment horizontal="center" wrapText="1"/>
    </xf>
    <xf numFmtId="0" fontId="22" fillId="0" borderId="1" xfId="42" applyNumberFormat="1" applyFont="1" applyFill="1" applyAlignment="1" applyProtection="1">
      <alignment horizontal="center"/>
    </xf>
    <xf numFmtId="0" fontId="18" fillId="0" borderId="1" xfId="36" applyNumberFormat="1" applyFont="1" applyFill="1" applyAlignment="1" applyProtection="1">
      <alignment horizontal="right"/>
    </xf>
    <xf numFmtId="4" fontId="21" fillId="0" borderId="1" xfId="0" applyNumberFormat="1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left" vertical="top" wrapText="1"/>
    </xf>
    <xf numFmtId="0" fontId="20" fillId="6" borderId="23" xfId="0" applyFont="1" applyFill="1" applyBorder="1" applyAlignment="1">
      <alignment horizontal="left" vertical="top" wrapText="1"/>
    </xf>
    <xf numFmtId="0" fontId="22" fillId="0" borderId="1" xfId="41" applyNumberFormat="1" applyFont="1" applyFill="1" applyAlignment="1" applyProtection="1">
      <alignment horizontal="center" vertical="top" wrapText="1"/>
    </xf>
    <xf numFmtId="0" fontId="20" fillId="0" borderId="0" xfId="0" applyFont="1" applyFill="1" applyAlignment="1" applyProtection="1">
      <alignment horizontal="center" vertical="top" wrapText="1"/>
      <protection locked="0"/>
    </xf>
    <xf numFmtId="0" fontId="18" fillId="0" borderId="36" xfId="0" applyFont="1" applyFill="1" applyBorder="1" applyAlignment="1">
      <alignment horizontal="right"/>
    </xf>
  </cellXfs>
  <cellStyles count="68">
    <cellStyle name="br" xfId="31"/>
    <cellStyle name="col" xfId="30"/>
    <cellStyle name="ex58" xfId="27"/>
    <cellStyle name="ex59" xfId="28"/>
    <cellStyle name="ex60" xfId="9"/>
    <cellStyle name="ex61" xfId="10"/>
    <cellStyle name="ex62" xfId="11"/>
    <cellStyle name="ex63" xfId="12"/>
    <cellStyle name="ex64" xfId="13"/>
    <cellStyle name="ex65" xfId="14"/>
    <cellStyle name="ex66" xfId="15"/>
    <cellStyle name="ex67" xfId="16"/>
    <cellStyle name="ex68" xfId="17"/>
    <cellStyle name="ex69" xfId="18"/>
    <cellStyle name="ex70" xfId="19"/>
    <cellStyle name="ex71" xfId="20"/>
    <cellStyle name="ex72" xfId="21"/>
    <cellStyle name="ex73" xfId="22"/>
    <cellStyle name="ex74" xfId="23"/>
    <cellStyle name="ex75" xfId="24"/>
    <cellStyle name="ex76" xfId="65"/>
    <cellStyle name="ex77" xfId="66"/>
    <cellStyle name="st57" xfId="2"/>
    <cellStyle name="style0" xfId="32"/>
    <cellStyle name="td" xfId="33"/>
    <cellStyle name="tr" xfId="29"/>
    <cellStyle name="xl_bot_header" xfId="7"/>
    <cellStyle name="xl_bot_left_header" xfId="6"/>
    <cellStyle name="xl_bot_right_header" xfId="8"/>
    <cellStyle name="xl_header" xfId="1"/>
    <cellStyle name="xl_top_header" xfId="4"/>
    <cellStyle name="xl_top_left_header" xfId="3"/>
    <cellStyle name="xl_top_right_header" xfId="5"/>
    <cellStyle name="xl_total_bot" xfId="67"/>
    <cellStyle name="xl_total_center" xfId="26"/>
    <cellStyle name="xl_total_left" xfId="25"/>
    <cellStyle name="xl_total_top" xfId="63"/>
    <cellStyle name="xl_total_top_left" xfId="62"/>
    <cellStyle name="xl_total_top_right" xfId="64"/>
    <cellStyle name="xl108" xfId="49"/>
    <cellStyle name="xl109" xfId="53"/>
    <cellStyle name="xl110" xfId="57"/>
    <cellStyle name="xl111" xfId="58"/>
    <cellStyle name="xl114" xfId="54"/>
    <cellStyle name="xl115" xfId="59"/>
    <cellStyle name="xl117" xfId="60"/>
    <cellStyle name="xl122" xfId="52"/>
    <cellStyle name="xl22" xfId="34"/>
    <cellStyle name="xl23" xfId="37"/>
    <cellStyle name="xl24" xfId="38"/>
    <cellStyle name="xl26" xfId="41"/>
    <cellStyle name="xl27" xfId="42"/>
    <cellStyle name="xl28" xfId="43"/>
    <cellStyle name="xl33" xfId="39"/>
    <cellStyle name="xl35" xfId="46"/>
    <cellStyle name="xl36" xfId="50"/>
    <cellStyle name="xl42" xfId="47"/>
    <cellStyle name="xl43" xfId="51"/>
    <cellStyle name="xl45" xfId="44"/>
    <cellStyle name="xl46" xfId="48"/>
    <cellStyle name="xl49" xfId="35"/>
    <cellStyle name="xl66" xfId="36"/>
    <cellStyle name="xl78" xfId="40"/>
    <cellStyle name="xl81" xfId="45"/>
    <cellStyle name="xl94" xfId="55"/>
    <cellStyle name="xl96" xfId="56"/>
    <cellStyle name="Обычный" xfId="0" builtinId="0"/>
    <cellStyle name="Обычный_Tmp4" xfId="6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view="pageBreakPreview" zoomScaleNormal="100" zoomScaleSheetLayoutView="100" workbookViewId="0">
      <selection activeCell="F1" sqref="F1"/>
    </sheetView>
  </sheetViews>
  <sheetFormatPr defaultRowHeight="15.75" outlineLevelRow="2" x14ac:dyDescent="0.25"/>
  <cols>
    <col min="1" max="1" width="21.7109375" style="1" customWidth="1"/>
    <col min="2" max="2" width="51.85546875" style="1" customWidth="1"/>
    <col min="3" max="4" width="18.7109375" style="1" customWidth="1"/>
    <col min="5" max="5" width="16.7109375" style="1" customWidth="1"/>
    <col min="6" max="6" width="15.42578125" style="1" bestFit="1" customWidth="1"/>
    <col min="7" max="7" width="17.28515625" style="1" customWidth="1"/>
    <col min="8" max="16384" width="9.140625" style="1"/>
  </cols>
  <sheetData>
    <row r="1" spans="1:5" ht="15.75" customHeight="1" x14ac:dyDescent="0.25">
      <c r="C1" s="62"/>
      <c r="D1" s="62"/>
      <c r="E1" s="62" t="s">
        <v>367</v>
      </c>
    </row>
    <row r="2" spans="1:5" ht="15.75" customHeight="1" x14ac:dyDescent="0.25">
      <c r="A2" s="117" t="s">
        <v>374</v>
      </c>
      <c r="B2" s="117"/>
      <c r="C2" s="117"/>
      <c r="D2" s="117"/>
      <c r="E2" s="117"/>
    </row>
    <row r="3" spans="1:5" ht="15.75" customHeight="1" x14ac:dyDescent="0.25">
      <c r="A3" s="117" t="s">
        <v>373</v>
      </c>
      <c r="B3" s="117"/>
      <c r="C3" s="117"/>
      <c r="D3" s="117"/>
      <c r="E3" s="117"/>
    </row>
    <row r="4" spans="1:5" ht="15.75" customHeight="1" x14ac:dyDescent="0.25">
      <c r="A4" s="117" t="s">
        <v>812</v>
      </c>
      <c r="B4" s="117"/>
      <c r="C4" s="117"/>
      <c r="D4" s="117"/>
      <c r="E4" s="117"/>
    </row>
    <row r="5" spans="1:5" ht="15.75" customHeight="1" x14ac:dyDescent="0.25">
      <c r="A5" s="64" t="s">
        <v>235</v>
      </c>
      <c r="B5" s="64"/>
      <c r="C5" s="64"/>
      <c r="D5" s="120" t="s">
        <v>813</v>
      </c>
      <c r="E5" s="120"/>
    </row>
    <row r="6" spans="1:5" ht="15.75" customHeight="1" x14ac:dyDescent="0.25">
      <c r="A6" s="64"/>
      <c r="B6" s="64"/>
      <c r="C6" s="64"/>
      <c r="D6" s="97"/>
      <c r="E6" s="97"/>
    </row>
    <row r="7" spans="1:5" ht="18" customHeight="1" x14ac:dyDescent="0.25">
      <c r="A7" s="118" t="s">
        <v>368</v>
      </c>
      <c r="B7" s="118"/>
      <c r="C7" s="118"/>
      <c r="D7" s="118"/>
      <c r="E7" s="118"/>
    </row>
    <row r="8" spans="1:5" ht="18" customHeight="1" x14ac:dyDescent="0.25">
      <c r="A8" s="118" t="s">
        <v>372</v>
      </c>
      <c r="B8" s="118"/>
      <c r="C8" s="118"/>
      <c r="D8" s="118"/>
      <c r="E8" s="118"/>
    </row>
    <row r="9" spans="1:5" ht="12.75" customHeight="1" x14ac:dyDescent="0.25">
      <c r="A9" s="118" t="s">
        <v>371</v>
      </c>
      <c r="B9" s="119"/>
      <c r="C9" s="119"/>
      <c r="D9" s="119"/>
      <c r="E9" s="119"/>
    </row>
    <row r="10" spans="1:5" x14ac:dyDescent="0.25">
      <c r="A10" s="115" t="s">
        <v>376</v>
      </c>
      <c r="B10" s="116"/>
      <c r="C10" s="116"/>
      <c r="D10" s="116"/>
      <c r="E10" s="116"/>
    </row>
    <row r="11" spans="1:5" ht="47.25" x14ac:dyDescent="0.25">
      <c r="A11" s="66" t="s">
        <v>236</v>
      </c>
      <c r="B11" s="67" t="s">
        <v>237</v>
      </c>
      <c r="C11" s="67" t="s">
        <v>75</v>
      </c>
      <c r="D11" s="67" t="s">
        <v>241</v>
      </c>
      <c r="E11" s="68" t="s">
        <v>74</v>
      </c>
    </row>
    <row r="12" spans="1:5" x14ac:dyDescent="0.25">
      <c r="A12" s="69" t="s">
        <v>0</v>
      </c>
      <c r="B12" s="70" t="s">
        <v>1</v>
      </c>
      <c r="C12" s="70" t="s">
        <v>2</v>
      </c>
      <c r="D12" s="70" t="s">
        <v>3</v>
      </c>
      <c r="E12" s="71" t="s">
        <v>4</v>
      </c>
    </row>
    <row r="13" spans="1:5" s="11" customFormat="1" ht="16.5" thickBot="1" x14ac:dyDescent="0.3">
      <c r="A13" s="103" t="s">
        <v>5</v>
      </c>
      <c r="B13" s="104" t="s">
        <v>6</v>
      </c>
      <c r="C13" s="105">
        <v>369746274</v>
      </c>
      <c r="D13" s="105">
        <v>191793867.71000001</v>
      </c>
      <c r="E13" s="106">
        <v>51.871751305328907</v>
      </c>
    </row>
    <row r="14" spans="1:5" s="11" customFormat="1" outlineLevel="1" x14ac:dyDescent="0.25">
      <c r="A14" s="79" t="s">
        <v>7</v>
      </c>
      <c r="B14" s="80" t="s">
        <v>8</v>
      </c>
      <c r="C14" s="81">
        <v>291790000</v>
      </c>
      <c r="D14" s="81">
        <v>147077099.72999999</v>
      </c>
      <c r="E14" s="82">
        <v>50.405120028102402</v>
      </c>
    </row>
    <row r="15" spans="1:5" s="11" customFormat="1" outlineLevel="2" x14ac:dyDescent="0.25">
      <c r="A15" s="75" t="s">
        <v>9</v>
      </c>
      <c r="B15" s="76" t="s">
        <v>10</v>
      </c>
      <c r="C15" s="77">
        <v>291790000</v>
      </c>
      <c r="D15" s="77">
        <v>147077099.72999999</v>
      </c>
      <c r="E15" s="78">
        <v>50.405120028102402</v>
      </c>
    </row>
    <row r="16" spans="1:5" s="11" customFormat="1" ht="47.25" outlineLevel="1" x14ac:dyDescent="0.25">
      <c r="A16" s="79" t="s">
        <v>11</v>
      </c>
      <c r="B16" s="80" t="s">
        <v>12</v>
      </c>
      <c r="C16" s="81">
        <v>19877590</v>
      </c>
      <c r="D16" s="81">
        <v>9563595.5800000001</v>
      </c>
      <c r="E16" s="82">
        <v>48.112450151150114</v>
      </c>
    </row>
    <row r="17" spans="1:5" s="11" customFormat="1" ht="47.25" outlineLevel="2" x14ac:dyDescent="0.25">
      <c r="A17" s="75" t="s">
        <v>13</v>
      </c>
      <c r="B17" s="76" t="s">
        <v>14</v>
      </c>
      <c r="C17" s="77">
        <v>19877590</v>
      </c>
      <c r="D17" s="77">
        <v>9563595.5800000001</v>
      </c>
      <c r="E17" s="78">
        <v>48.112450151150114</v>
      </c>
    </row>
    <row r="18" spans="1:5" s="11" customFormat="1" outlineLevel="1" x14ac:dyDescent="0.25">
      <c r="A18" s="79" t="s">
        <v>15</v>
      </c>
      <c r="B18" s="80" t="s">
        <v>16</v>
      </c>
      <c r="C18" s="81">
        <v>27118000</v>
      </c>
      <c r="D18" s="81">
        <v>11458979.890000001</v>
      </c>
      <c r="E18" s="82">
        <v>42.255991924183199</v>
      </c>
    </row>
    <row r="19" spans="1:5" s="11" customFormat="1" ht="31.5" outlineLevel="2" x14ac:dyDescent="0.25">
      <c r="A19" s="75" t="s">
        <v>17</v>
      </c>
      <c r="B19" s="76" t="s">
        <v>18</v>
      </c>
      <c r="C19" s="77">
        <v>26162000</v>
      </c>
      <c r="D19" s="77">
        <v>9942887.4800000004</v>
      </c>
      <c r="E19" s="78">
        <v>38.005074076905437</v>
      </c>
    </row>
    <row r="20" spans="1:5" s="11" customFormat="1" outlineLevel="2" x14ac:dyDescent="0.25">
      <c r="A20" s="75" t="s">
        <v>19</v>
      </c>
      <c r="B20" s="76" t="s">
        <v>20</v>
      </c>
      <c r="C20" s="77">
        <v>433000</v>
      </c>
      <c r="D20" s="77">
        <v>184239</v>
      </c>
      <c r="E20" s="78">
        <v>42.54942263279446</v>
      </c>
    </row>
    <row r="21" spans="1:5" s="11" customFormat="1" ht="31.5" outlineLevel="2" x14ac:dyDescent="0.25">
      <c r="A21" s="75" t="s">
        <v>21</v>
      </c>
      <c r="B21" s="76" t="s">
        <v>22</v>
      </c>
      <c r="C21" s="77">
        <v>523000</v>
      </c>
      <c r="D21" s="77">
        <v>1331853.4099999999</v>
      </c>
      <c r="E21" s="78">
        <v>254.65648374760994</v>
      </c>
    </row>
    <row r="22" spans="1:5" s="11" customFormat="1" outlineLevel="1" x14ac:dyDescent="0.25">
      <c r="A22" s="79" t="s">
        <v>23</v>
      </c>
      <c r="B22" s="80" t="s">
        <v>377</v>
      </c>
      <c r="C22" s="81">
        <v>7745000</v>
      </c>
      <c r="D22" s="81">
        <v>778714.52</v>
      </c>
      <c r="E22" s="82">
        <v>10.054416010329245</v>
      </c>
    </row>
    <row r="23" spans="1:5" s="11" customFormat="1" outlineLevel="2" x14ac:dyDescent="0.25">
      <c r="A23" s="75" t="s">
        <v>76</v>
      </c>
      <c r="B23" s="76" t="s">
        <v>230</v>
      </c>
      <c r="C23" s="77">
        <v>6318000</v>
      </c>
      <c r="D23" s="77">
        <v>613659.31999999995</v>
      </c>
      <c r="E23" s="78">
        <v>9.7128730610952836</v>
      </c>
    </row>
    <row r="24" spans="1:5" s="11" customFormat="1" outlineLevel="2" x14ac:dyDescent="0.25">
      <c r="A24" s="75" t="s">
        <v>24</v>
      </c>
      <c r="B24" s="76" t="s">
        <v>231</v>
      </c>
      <c r="C24" s="77">
        <v>1427000</v>
      </c>
      <c r="D24" s="77">
        <v>165055.20000000001</v>
      </c>
      <c r="E24" s="78">
        <v>11.566587245970567</v>
      </c>
    </row>
    <row r="25" spans="1:5" s="11" customFormat="1" outlineLevel="1" x14ac:dyDescent="0.25">
      <c r="A25" s="79" t="s">
        <v>25</v>
      </c>
      <c r="B25" s="80" t="s">
        <v>26</v>
      </c>
      <c r="C25" s="81">
        <v>4332000</v>
      </c>
      <c r="D25" s="81">
        <v>2261372.48</v>
      </c>
      <c r="E25" s="82">
        <v>52.201580794090489</v>
      </c>
    </row>
    <row r="26" spans="1:5" s="11" customFormat="1" ht="47.25" outlineLevel="2" x14ac:dyDescent="0.25">
      <c r="A26" s="75" t="s">
        <v>27</v>
      </c>
      <c r="B26" s="76" t="s">
        <v>28</v>
      </c>
      <c r="C26" s="77">
        <v>4308000</v>
      </c>
      <c r="D26" s="77">
        <v>2247722.48</v>
      </c>
      <c r="E26" s="78">
        <v>52.175545032497681</v>
      </c>
    </row>
    <row r="27" spans="1:5" s="11" customFormat="1" ht="63" outlineLevel="2" x14ac:dyDescent="0.25">
      <c r="A27" s="75" t="s">
        <v>77</v>
      </c>
      <c r="B27" s="76" t="s">
        <v>78</v>
      </c>
      <c r="C27" s="77">
        <v>19000</v>
      </c>
      <c r="D27" s="77">
        <v>13650</v>
      </c>
      <c r="E27" s="78">
        <v>71.84210526315789</v>
      </c>
    </row>
    <row r="28" spans="1:5" s="11" customFormat="1" ht="47.25" outlineLevel="2" x14ac:dyDescent="0.25">
      <c r="A28" s="75" t="s">
        <v>520</v>
      </c>
      <c r="B28" s="76" t="s">
        <v>521</v>
      </c>
      <c r="C28" s="77">
        <v>5000</v>
      </c>
      <c r="D28" s="77">
        <v>0</v>
      </c>
      <c r="E28" s="78">
        <v>0</v>
      </c>
    </row>
    <row r="29" spans="1:5" s="11" customFormat="1" ht="63" outlineLevel="1" x14ac:dyDescent="0.25">
      <c r="A29" s="79" t="s">
        <v>29</v>
      </c>
      <c r="B29" s="80" t="s">
        <v>30</v>
      </c>
      <c r="C29" s="81">
        <v>13630780</v>
      </c>
      <c r="D29" s="81">
        <v>7922510.9900000002</v>
      </c>
      <c r="E29" s="82">
        <v>58.122213035497602</v>
      </c>
    </row>
    <row r="30" spans="1:5" s="11" customFormat="1" ht="110.25" outlineLevel="2" x14ac:dyDescent="0.25">
      <c r="A30" s="75" t="s">
        <v>31</v>
      </c>
      <c r="B30" s="76" t="s">
        <v>32</v>
      </c>
      <c r="C30" s="77">
        <v>11605588</v>
      </c>
      <c r="D30" s="77">
        <v>6927852.9699999997</v>
      </c>
      <c r="E30" s="78">
        <v>59.694114335266768</v>
      </c>
    </row>
    <row r="31" spans="1:5" s="11" customFormat="1" ht="63" outlineLevel="2" x14ac:dyDescent="0.25">
      <c r="A31" s="75" t="s">
        <v>485</v>
      </c>
      <c r="B31" s="76" t="s">
        <v>486</v>
      </c>
      <c r="C31" s="77">
        <v>0</v>
      </c>
      <c r="D31" s="77">
        <v>3683.42</v>
      </c>
      <c r="E31" s="78">
        <v>0</v>
      </c>
    </row>
    <row r="32" spans="1:5" s="11" customFormat="1" ht="110.25" outlineLevel="2" x14ac:dyDescent="0.25">
      <c r="A32" s="75" t="s">
        <v>33</v>
      </c>
      <c r="B32" s="76" t="s">
        <v>34</v>
      </c>
      <c r="C32" s="77">
        <v>2025192</v>
      </c>
      <c r="D32" s="77">
        <v>990974.6</v>
      </c>
      <c r="E32" s="78">
        <v>48.932377769613943</v>
      </c>
    </row>
    <row r="33" spans="1:5" s="11" customFormat="1" ht="31.5" outlineLevel="1" x14ac:dyDescent="0.25">
      <c r="A33" s="79" t="s">
        <v>35</v>
      </c>
      <c r="B33" s="80" t="s">
        <v>36</v>
      </c>
      <c r="C33" s="81">
        <v>948098</v>
      </c>
      <c r="D33" s="81">
        <v>7564569.4400000004</v>
      </c>
      <c r="E33" s="82">
        <v>797.86788285599164</v>
      </c>
    </row>
    <row r="34" spans="1:5" s="11" customFormat="1" ht="31.5" outlineLevel="2" x14ac:dyDescent="0.25">
      <c r="A34" s="75" t="s">
        <v>37</v>
      </c>
      <c r="B34" s="76" t="s">
        <v>38</v>
      </c>
      <c r="C34" s="77">
        <v>948098</v>
      </c>
      <c r="D34" s="77">
        <v>7564569.4400000004</v>
      </c>
      <c r="E34" s="78">
        <v>797.86788285599164</v>
      </c>
    </row>
    <row r="35" spans="1:5" s="11" customFormat="1" ht="31.5" outlineLevel="1" x14ac:dyDescent="0.25">
      <c r="A35" s="79" t="s">
        <v>39</v>
      </c>
      <c r="B35" s="80" t="s">
        <v>40</v>
      </c>
      <c r="C35" s="81">
        <v>0</v>
      </c>
      <c r="D35" s="81">
        <v>271544.62</v>
      </c>
      <c r="E35" s="82">
        <v>0</v>
      </c>
    </row>
    <row r="36" spans="1:5" s="11" customFormat="1" outlineLevel="2" x14ac:dyDescent="0.25">
      <c r="A36" s="75" t="s">
        <v>41</v>
      </c>
      <c r="B36" s="76" t="s">
        <v>42</v>
      </c>
      <c r="C36" s="77">
        <v>0</v>
      </c>
      <c r="D36" s="77">
        <v>271544.62</v>
      </c>
      <c r="E36" s="78">
        <v>0</v>
      </c>
    </row>
    <row r="37" spans="1:5" s="11" customFormat="1" ht="31.5" outlineLevel="1" x14ac:dyDescent="0.25">
      <c r="A37" s="79" t="s">
        <v>43</v>
      </c>
      <c r="B37" s="80" t="s">
        <v>44</v>
      </c>
      <c r="C37" s="81">
        <v>1575200</v>
      </c>
      <c r="D37" s="81">
        <v>2336588.7000000002</v>
      </c>
      <c r="E37" s="82">
        <v>148.33600177755204</v>
      </c>
    </row>
    <row r="38" spans="1:5" s="11" customFormat="1" ht="96.75" customHeight="1" outlineLevel="2" x14ac:dyDescent="0.25">
      <c r="A38" s="75" t="s">
        <v>45</v>
      </c>
      <c r="B38" s="76" t="s">
        <v>46</v>
      </c>
      <c r="C38" s="77">
        <v>1000000</v>
      </c>
      <c r="D38" s="77">
        <v>729300.47</v>
      </c>
      <c r="E38" s="78">
        <v>72.930047000000002</v>
      </c>
    </row>
    <row r="39" spans="1:5" s="11" customFormat="1" ht="47.25" outlineLevel="2" x14ac:dyDescent="0.25">
      <c r="A39" s="75" t="s">
        <v>47</v>
      </c>
      <c r="B39" s="76" t="s">
        <v>48</v>
      </c>
      <c r="C39" s="77">
        <v>530000</v>
      </c>
      <c r="D39" s="77">
        <v>1530432.21</v>
      </c>
      <c r="E39" s="78">
        <v>288.76079433962263</v>
      </c>
    </row>
    <row r="40" spans="1:5" s="11" customFormat="1" ht="94.5" outlineLevel="2" x14ac:dyDescent="0.25">
      <c r="A40" s="75" t="s">
        <v>238</v>
      </c>
      <c r="B40" s="76" t="s">
        <v>239</v>
      </c>
      <c r="C40" s="77">
        <v>45200</v>
      </c>
      <c r="D40" s="77">
        <v>76856.02</v>
      </c>
      <c r="E40" s="78">
        <v>170.0354424778761</v>
      </c>
    </row>
    <row r="41" spans="1:5" s="11" customFormat="1" ht="31.5" outlineLevel="1" x14ac:dyDescent="0.25">
      <c r="A41" s="79" t="s">
        <v>49</v>
      </c>
      <c r="B41" s="80" t="s">
        <v>50</v>
      </c>
      <c r="C41" s="81">
        <v>2189606</v>
      </c>
      <c r="D41" s="81">
        <v>2332977.06</v>
      </c>
      <c r="E41" s="82">
        <v>106.54780175063459</v>
      </c>
    </row>
    <row r="42" spans="1:5" s="11" customFormat="1" ht="47.25" outlineLevel="2" x14ac:dyDescent="0.25">
      <c r="A42" s="75" t="s">
        <v>51</v>
      </c>
      <c r="B42" s="76" t="s">
        <v>52</v>
      </c>
      <c r="C42" s="77">
        <v>1302273</v>
      </c>
      <c r="D42" s="77">
        <v>1112768.52</v>
      </c>
      <c r="E42" s="78">
        <v>85.448175612947509</v>
      </c>
    </row>
    <row r="43" spans="1:5" s="11" customFormat="1" ht="157.5" outlineLevel="2" x14ac:dyDescent="0.25">
      <c r="A43" s="75" t="s">
        <v>618</v>
      </c>
      <c r="B43" s="76" t="s">
        <v>619</v>
      </c>
      <c r="C43" s="77">
        <v>148333</v>
      </c>
      <c r="D43" s="77">
        <v>0</v>
      </c>
      <c r="E43" s="78">
        <v>0</v>
      </c>
    </row>
    <row r="44" spans="1:5" s="11" customFormat="1" ht="31.5" outlineLevel="2" x14ac:dyDescent="0.25">
      <c r="A44" s="75" t="s">
        <v>53</v>
      </c>
      <c r="B44" s="76" t="s">
        <v>54</v>
      </c>
      <c r="C44" s="77">
        <v>447000</v>
      </c>
      <c r="D44" s="77">
        <v>260349.56</v>
      </c>
      <c r="E44" s="78">
        <v>58.243749440715881</v>
      </c>
    </row>
    <row r="45" spans="1:5" s="11" customFormat="1" ht="21" customHeight="1" outlineLevel="2" x14ac:dyDescent="0.25">
      <c r="A45" s="75" t="s">
        <v>55</v>
      </c>
      <c r="B45" s="76" t="s">
        <v>56</v>
      </c>
      <c r="C45" s="77">
        <v>292000</v>
      </c>
      <c r="D45" s="77">
        <v>959858.98</v>
      </c>
      <c r="E45" s="78">
        <v>328.71882876712328</v>
      </c>
    </row>
    <row r="46" spans="1:5" s="11" customFormat="1" outlineLevel="1" x14ac:dyDescent="0.25">
      <c r="A46" s="79" t="s">
        <v>57</v>
      </c>
      <c r="B46" s="80" t="s">
        <v>58</v>
      </c>
      <c r="C46" s="81">
        <v>540000</v>
      </c>
      <c r="D46" s="81">
        <v>225914.7</v>
      </c>
      <c r="E46" s="82">
        <v>41.836055555555554</v>
      </c>
    </row>
    <row r="47" spans="1:5" s="11" customFormat="1" outlineLevel="2" x14ac:dyDescent="0.25">
      <c r="A47" s="75" t="s">
        <v>59</v>
      </c>
      <c r="B47" s="76" t="s">
        <v>60</v>
      </c>
      <c r="C47" s="77">
        <v>0</v>
      </c>
      <c r="D47" s="77">
        <v>-9960.75</v>
      </c>
      <c r="E47" s="78">
        <v>0</v>
      </c>
    </row>
    <row r="48" spans="1:5" s="11" customFormat="1" outlineLevel="2" x14ac:dyDescent="0.25">
      <c r="A48" s="75" t="s">
        <v>79</v>
      </c>
      <c r="B48" s="76" t="s">
        <v>80</v>
      </c>
      <c r="C48" s="77">
        <v>540000</v>
      </c>
      <c r="D48" s="77">
        <v>211875.45</v>
      </c>
      <c r="E48" s="78">
        <v>39.236194444444443</v>
      </c>
    </row>
    <row r="49" spans="1:5" s="11" customFormat="1" outlineLevel="2" x14ac:dyDescent="0.25">
      <c r="A49" s="75" t="s">
        <v>740</v>
      </c>
      <c r="B49" s="76" t="s">
        <v>741</v>
      </c>
      <c r="C49" s="77">
        <v>0</v>
      </c>
      <c r="D49" s="77">
        <v>24000</v>
      </c>
      <c r="E49" s="78">
        <v>0</v>
      </c>
    </row>
    <row r="50" spans="1:5" s="11" customFormat="1" ht="16.5" thickBot="1" x14ac:dyDescent="0.3">
      <c r="A50" s="103" t="s">
        <v>61</v>
      </c>
      <c r="B50" s="104" t="s">
        <v>62</v>
      </c>
      <c r="C50" s="105">
        <v>610760621.89999998</v>
      </c>
      <c r="D50" s="105">
        <v>350653577.08999997</v>
      </c>
      <c r="E50" s="106">
        <f t="shared" ref="E50:E51" si="0">D50/C50*100</f>
        <v>57.412603975541266</v>
      </c>
    </row>
    <row r="51" spans="1:5" s="11" customFormat="1" ht="47.25" outlineLevel="1" x14ac:dyDescent="0.25">
      <c r="A51" s="79" t="s">
        <v>63</v>
      </c>
      <c r="B51" s="80" t="s">
        <v>64</v>
      </c>
      <c r="C51" s="81">
        <v>610674771.89999998</v>
      </c>
      <c r="D51" s="81">
        <v>361366889.00999999</v>
      </c>
      <c r="E51" s="82">
        <f t="shared" si="0"/>
        <v>59.175015186180815</v>
      </c>
    </row>
    <row r="52" spans="1:5" s="11" customFormat="1" ht="31.5" outlineLevel="2" x14ac:dyDescent="0.25">
      <c r="A52" s="75" t="s">
        <v>65</v>
      </c>
      <c r="B52" s="76" t="s">
        <v>66</v>
      </c>
      <c r="C52" s="77">
        <v>69966930.420000002</v>
      </c>
      <c r="D52" s="77">
        <v>64908430.380000003</v>
      </c>
      <c r="E52" s="78">
        <f>D52/C52*100</f>
        <v>92.770155829854687</v>
      </c>
    </row>
    <row r="53" spans="1:5" s="11" customFormat="1" ht="36" customHeight="1" outlineLevel="2" x14ac:dyDescent="0.25">
      <c r="A53" s="75" t="s">
        <v>67</v>
      </c>
      <c r="B53" s="76" t="s">
        <v>68</v>
      </c>
      <c r="C53" s="77">
        <v>219103854.47999999</v>
      </c>
      <c r="D53" s="77">
        <v>99560589.209999993</v>
      </c>
      <c r="E53" s="78">
        <v>45.439907685005139</v>
      </c>
    </row>
    <row r="54" spans="1:5" s="11" customFormat="1" ht="31.5" outlineLevel="2" x14ac:dyDescent="0.25">
      <c r="A54" s="75" t="s">
        <v>69</v>
      </c>
      <c r="B54" s="76" t="s">
        <v>70</v>
      </c>
      <c r="C54" s="77">
        <v>299818659</v>
      </c>
      <c r="D54" s="77">
        <v>179455469.41999999</v>
      </c>
      <c r="E54" s="78">
        <f>D54/C54*100</f>
        <v>59.854670159137754</v>
      </c>
    </row>
    <row r="55" spans="1:5" s="11" customFormat="1" outlineLevel="2" x14ac:dyDescent="0.25">
      <c r="A55" s="75" t="s">
        <v>71</v>
      </c>
      <c r="B55" s="76" t="s">
        <v>72</v>
      </c>
      <c r="C55" s="77">
        <v>21785328</v>
      </c>
      <c r="D55" s="77">
        <v>17442400</v>
      </c>
      <c r="E55" s="78">
        <f>D55/C55*100</f>
        <v>80.064895052303086</v>
      </c>
    </row>
    <row r="56" spans="1:5" s="11" customFormat="1" ht="31.5" outlineLevel="1" x14ac:dyDescent="0.25">
      <c r="A56" s="79" t="s">
        <v>742</v>
      </c>
      <c r="B56" s="80" t="s">
        <v>496</v>
      </c>
      <c r="C56" s="81">
        <v>0</v>
      </c>
      <c r="D56" s="81">
        <v>-10797561.92</v>
      </c>
      <c r="E56" s="82">
        <v>0</v>
      </c>
    </row>
    <row r="57" spans="1:5" s="11" customFormat="1" ht="33.75" customHeight="1" outlineLevel="2" x14ac:dyDescent="0.25">
      <c r="A57" s="75" t="s">
        <v>743</v>
      </c>
      <c r="B57" s="76" t="s">
        <v>744</v>
      </c>
      <c r="C57" s="77">
        <v>0</v>
      </c>
      <c r="D57" s="77">
        <v>-10797561.92</v>
      </c>
      <c r="E57" s="78">
        <v>0</v>
      </c>
    </row>
    <row r="58" spans="1:5" s="11" customFormat="1" outlineLevel="1" x14ac:dyDescent="0.25">
      <c r="A58" s="79" t="s">
        <v>81</v>
      </c>
      <c r="B58" s="80" t="s">
        <v>82</v>
      </c>
      <c r="C58" s="81">
        <v>85850</v>
      </c>
      <c r="D58" s="81">
        <v>85850</v>
      </c>
      <c r="E58" s="82">
        <v>100</v>
      </c>
    </row>
    <row r="59" spans="1:5" s="11" customFormat="1" ht="31.5" outlineLevel="2" x14ac:dyDescent="0.25">
      <c r="A59" s="75" t="s">
        <v>497</v>
      </c>
      <c r="B59" s="76" t="s">
        <v>498</v>
      </c>
      <c r="C59" s="77">
        <v>7300</v>
      </c>
      <c r="D59" s="77">
        <v>7300</v>
      </c>
      <c r="E59" s="78">
        <v>100</v>
      </c>
    </row>
    <row r="60" spans="1:5" s="11" customFormat="1" ht="31.5" outlineLevel="2" x14ac:dyDescent="0.25">
      <c r="A60" s="75" t="s">
        <v>83</v>
      </c>
      <c r="B60" s="76" t="s">
        <v>84</v>
      </c>
      <c r="C60" s="77">
        <v>76950</v>
      </c>
      <c r="D60" s="77">
        <v>76950</v>
      </c>
      <c r="E60" s="78">
        <v>100</v>
      </c>
    </row>
    <row r="61" spans="1:5" s="11" customFormat="1" ht="31.5" outlineLevel="2" x14ac:dyDescent="0.25">
      <c r="A61" s="75" t="s">
        <v>648</v>
      </c>
      <c r="B61" s="76" t="s">
        <v>649</v>
      </c>
      <c r="C61" s="77">
        <v>1600</v>
      </c>
      <c r="D61" s="77">
        <v>1600</v>
      </c>
      <c r="E61" s="78">
        <v>100</v>
      </c>
    </row>
    <row r="62" spans="1:5" s="11" customFormat="1" ht="94.5" outlineLevel="1" x14ac:dyDescent="0.25">
      <c r="A62" s="79" t="s">
        <v>620</v>
      </c>
      <c r="B62" s="80" t="s">
        <v>621</v>
      </c>
      <c r="C62" s="81">
        <v>0</v>
      </c>
      <c r="D62" s="81">
        <v>103799.69</v>
      </c>
      <c r="E62" s="82">
        <v>0</v>
      </c>
    </row>
    <row r="63" spans="1:5" s="11" customFormat="1" ht="110.25" outlineLevel="2" x14ac:dyDescent="0.25">
      <c r="A63" s="75" t="s">
        <v>622</v>
      </c>
      <c r="B63" s="76" t="s">
        <v>623</v>
      </c>
      <c r="C63" s="77">
        <v>0</v>
      </c>
      <c r="D63" s="77">
        <v>103799.69</v>
      </c>
      <c r="E63" s="78">
        <v>0</v>
      </c>
    </row>
    <row r="64" spans="1:5" s="11" customFormat="1" ht="63" outlineLevel="1" x14ac:dyDescent="0.25">
      <c r="A64" s="79" t="s">
        <v>636</v>
      </c>
      <c r="B64" s="80" t="s">
        <v>499</v>
      </c>
      <c r="C64" s="81">
        <v>0</v>
      </c>
      <c r="D64" s="81">
        <v>-105399.69</v>
      </c>
      <c r="E64" s="82">
        <v>0</v>
      </c>
    </row>
    <row r="65" spans="1:5" s="11" customFormat="1" ht="63" outlineLevel="2" x14ac:dyDescent="0.25">
      <c r="A65" s="75" t="s">
        <v>637</v>
      </c>
      <c r="B65" s="76" t="s">
        <v>624</v>
      </c>
      <c r="C65" s="77">
        <v>0</v>
      </c>
      <c r="D65" s="77">
        <v>-105399.69</v>
      </c>
      <c r="E65" s="78">
        <v>0</v>
      </c>
    </row>
    <row r="66" spans="1:5" s="11" customFormat="1" ht="16.5" thickBot="1" x14ac:dyDescent="0.3">
      <c r="A66" s="84"/>
      <c r="B66" s="85"/>
      <c r="C66" s="85"/>
      <c r="D66" s="85"/>
      <c r="E66" s="86"/>
    </row>
    <row r="67" spans="1:5" s="11" customFormat="1" ht="16.5" thickBot="1" x14ac:dyDescent="0.3">
      <c r="A67" s="99" t="s">
        <v>73</v>
      </c>
      <c r="B67" s="100"/>
      <c r="C67" s="101">
        <f>C13+C50</f>
        <v>980506895.89999998</v>
      </c>
      <c r="D67" s="101">
        <f>D13+D50</f>
        <v>542447444.79999995</v>
      </c>
      <c r="E67" s="102">
        <v>54.437999411816875</v>
      </c>
    </row>
    <row r="68" spans="1:5" s="11" customFormat="1" x14ac:dyDescent="0.25">
      <c r="A68" s="98"/>
      <c r="B68" s="98"/>
      <c r="C68" s="98"/>
      <c r="D68" s="98"/>
      <c r="E68" s="98"/>
    </row>
  </sheetData>
  <mergeCells count="8">
    <mergeCell ref="A10:E10"/>
    <mergeCell ref="A2:E2"/>
    <mergeCell ref="A4:E4"/>
    <mergeCell ref="A7:E7"/>
    <mergeCell ref="A9:E9"/>
    <mergeCell ref="D5:E5"/>
    <mergeCell ref="A8:E8"/>
    <mergeCell ref="A3:E3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1"/>
  <sheetViews>
    <sheetView view="pageBreakPreview" zoomScaleNormal="100" zoomScaleSheetLayoutView="100" workbookViewId="0">
      <selection activeCell="F1" sqref="F1"/>
    </sheetView>
  </sheetViews>
  <sheetFormatPr defaultRowHeight="15.75" outlineLevelRow="2" x14ac:dyDescent="0.25"/>
  <cols>
    <col min="1" max="1" width="17" style="1" customWidth="1"/>
    <col min="2" max="2" width="60.42578125" style="1" customWidth="1"/>
    <col min="3" max="4" width="18.7109375" style="1" customWidth="1"/>
    <col min="5" max="5" width="16.7109375" style="1" customWidth="1"/>
    <col min="6" max="6" width="14.28515625" style="1" bestFit="1" customWidth="1"/>
    <col min="7" max="7" width="17.28515625" style="1" customWidth="1"/>
    <col min="8" max="16384" width="9.140625" style="1"/>
  </cols>
  <sheetData>
    <row r="1" spans="1:5" ht="15.75" customHeight="1" x14ac:dyDescent="0.25">
      <c r="C1" s="62"/>
      <c r="D1" s="65"/>
      <c r="E1" s="62" t="str">
        <f>'Доходная часть'!E1</f>
        <v>УТВЕРЖДЕНО</v>
      </c>
    </row>
    <row r="2" spans="1:5" ht="15.75" customHeight="1" x14ac:dyDescent="0.25">
      <c r="A2" s="117" t="str">
        <f>'Доходная часть'!A2:E2</f>
        <v>постановлением администрации</v>
      </c>
      <c r="B2" s="117"/>
      <c r="C2" s="117"/>
      <c r="D2" s="117"/>
      <c r="E2" s="117"/>
    </row>
    <row r="3" spans="1:5" ht="15.75" customHeight="1" x14ac:dyDescent="0.25">
      <c r="A3" s="117" t="str">
        <f>'Доходная часть'!A3:E3</f>
        <v>муниципального района "Княжпогостский"</v>
      </c>
      <c r="B3" s="117"/>
      <c r="C3" s="117"/>
      <c r="D3" s="117"/>
      <c r="E3" s="117"/>
    </row>
    <row r="4" spans="1:5" ht="15.75" customHeight="1" x14ac:dyDescent="0.25">
      <c r="A4" s="117" t="str">
        <f>'Доходная часть'!A4:E4</f>
        <v>от 31 июля 2024 г. № 342</v>
      </c>
      <c r="B4" s="117"/>
      <c r="C4" s="117"/>
      <c r="D4" s="117"/>
      <c r="E4" s="117"/>
    </row>
    <row r="5" spans="1:5" ht="15.75" customHeight="1" x14ac:dyDescent="0.25">
      <c r="A5" s="96"/>
      <c r="B5" s="96"/>
      <c r="C5" s="96"/>
      <c r="D5" s="117" t="s">
        <v>814</v>
      </c>
      <c r="E5" s="117"/>
    </row>
    <row r="6" spans="1:5" ht="15.75" customHeight="1" x14ac:dyDescent="0.25">
      <c r="A6" s="117" t="str">
        <f>'Доходная часть'!A5:E5</f>
        <v xml:space="preserve">                                                                                             </v>
      </c>
      <c r="B6" s="117"/>
      <c r="C6" s="117"/>
      <c r="D6" s="117"/>
      <c r="E6" s="117"/>
    </row>
    <row r="7" spans="1:5" ht="18" customHeight="1" x14ac:dyDescent="0.25">
      <c r="A7" s="118" t="str">
        <f>'Доходная часть'!A7:E7</f>
        <v xml:space="preserve">Отчет об исполнении консолидированного бюджета муниципального района "Княжпогостский" </v>
      </c>
      <c r="B7" s="118"/>
      <c r="C7" s="118"/>
      <c r="D7" s="118"/>
      <c r="E7" s="118"/>
    </row>
    <row r="8" spans="1:5" ht="18" customHeight="1" x14ac:dyDescent="0.25">
      <c r="A8" s="118" t="s">
        <v>375</v>
      </c>
      <c r="B8" s="118"/>
      <c r="C8" s="118"/>
      <c r="D8" s="118"/>
      <c r="E8" s="118"/>
    </row>
    <row r="9" spans="1:5" ht="12.75" customHeight="1" x14ac:dyDescent="0.25">
      <c r="A9" s="118" t="str">
        <f>'Доходная часть'!A9:E9</f>
        <v xml:space="preserve"> </v>
      </c>
      <c r="B9" s="118"/>
      <c r="C9" s="118"/>
      <c r="D9" s="118"/>
      <c r="E9" s="118"/>
    </row>
    <row r="10" spans="1:5" ht="15.75" customHeight="1" x14ac:dyDescent="0.25">
      <c r="A10" s="121" t="s">
        <v>376</v>
      </c>
      <c r="B10" s="121"/>
      <c r="C10" s="121"/>
      <c r="D10" s="121"/>
      <c r="E10" s="121"/>
    </row>
    <row r="11" spans="1:5" ht="31.5" x14ac:dyDescent="0.25">
      <c r="A11" s="2" t="s">
        <v>85</v>
      </c>
      <c r="B11" s="3" t="s">
        <v>86</v>
      </c>
      <c r="C11" s="3" t="s">
        <v>75</v>
      </c>
      <c r="D11" s="3" t="s">
        <v>241</v>
      </c>
      <c r="E11" s="4" t="s">
        <v>74</v>
      </c>
    </row>
    <row r="12" spans="1:5" s="11" customFormat="1" x14ac:dyDescent="0.25">
      <c r="A12" s="87" t="s">
        <v>0</v>
      </c>
      <c r="B12" s="88" t="s">
        <v>1</v>
      </c>
      <c r="C12" s="88" t="s">
        <v>2</v>
      </c>
      <c r="D12" s="88" t="s">
        <v>3</v>
      </c>
      <c r="E12" s="89" t="s">
        <v>4</v>
      </c>
    </row>
    <row r="13" spans="1:5" s="11" customFormat="1" ht="16.5" thickBot="1" x14ac:dyDescent="0.3">
      <c r="A13" s="103" t="s">
        <v>242</v>
      </c>
      <c r="B13" s="104" t="s">
        <v>243</v>
      </c>
      <c r="C13" s="105">
        <v>919349</v>
      </c>
      <c r="D13" s="105">
        <v>630293.12</v>
      </c>
      <c r="E13" s="106">
        <v>68.558634425011618</v>
      </c>
    </row>
    <row r="14" spans="1:5" s="11" customFormat="1" outlineLevel="1" x14ac:dyDescent="0.25">
      <c r="A14" s="79" t="s">
        <v>522</v>
      </c>
      <c r="B14" s="80" t="s">
        <v>523</v>
      </c>
      <c r="C14" s="81">
        <v>919349</v>
      </c>
      <c r="D14" s="81">
        <v>630293.12</v>
      </c>
      <c r="E14" s="82">
        <v>68.558634425011618</v>
      </c>
    </row>
    <row r="15" spans="1:5" s="11" customFormat="1" ht="50.25" customHeight="1" outlineLevel="2" x14ac:dyDescent="0.25">
      <c r="A15" s="75" t="s">
        <v>524</v>
      </c>
      <c r="B15" s="76" t="s">
        <v>525</v>
      </c>
      <c r="C15" s="77">
        <v>919349</v>
      </c>
      <c r="D15" s="77">
        <v>630293.12</v>
      </c>
      <c r="E15" s="78">
        <v>68.558634425011618</v>
      </c>
    </row>
    <row r="16" spans="1:5" s="11" customFormat="1" ht="32.25" thickBot="1" x14ac:dyDescent="0.3">
      <c r="A16" s="103" t="s">
        <v>244</v>
      </c>
      <c r="B16" s="104" t="s">
        <v>245</v>
      </c>
      <c r="C16" s="105">
        <v>85367377.409999996</v>
      </c>
      <c r="D16" s="105">
        <v>21784713.359999999</v>
      </c>
      <c r="E16" s="106">
        <v>25.518780148736443</v>
      </c>
    </row>
    <row r="17" spans="1:5" s="11" customFormat="1" ht="47.25" outlineLevel="1" x14ac:dyDescent="0.25">
      <c r="A17" s="79" t="s">
        <v>378</v>
      </c>
      <c r="B17" s="80" t="s">
        <v>379</v>
      </c>
      <c r="C17" s="81">
        <v>85367377.409999996</v>
      </c>
      <c r="D17" s="81">
        <v>21784713.359999999</v>
      </c>
      <c r="E17" s="82">
        <v>25.518780148736443</v>
      </c>
    </row>
    <row r="18" spans="1:5" s="11" customFormat="1" ht="31.5" outlineLevel="2" x14ac:dyDescent="0.25">
      <c r="A18" s="75" t="s">
        <v>87</v>
      </c>
      <c r="B18" s="76" t="s">
        <v>88</v>
      </c>
      <c r="C18" s="77">
        <v>9662764.7100000009</v>
      </c>
      <c r="D18" s="77">
        <v>1047653.51</v>
      </c>
      <c r="E18" s="78">
        <v>10.842171380989779</v>
      </c>
    </row>
    <row r="19" spans="1:5" s="11" customFormat="1" ht="32.25" customHeight="1" outlineLevel="2" x14ac:dyDescent="0.25">
      <c r="A19" s="75" t="s">
        <v>592</v>
      </c>
      <c r="B19" s="76" t="s">
        <v>593</v>
      </c>
      <c r="C19" s="77">
        <v>2357000</v>
      </c>
      <c r="D19" s="77">
        <v>737650.25</v>
      </c>
      <c r="E19" s="78">
        <v>31.296149766652523</v>
      </c>
    </row>
    <row r="20" spans="1:5" s="11" customFormat="1" ht="31.5" outlineLevel="2" x14ac:dyDescent="0.25">
      <c r="A20" s="75" t="s">
        <v>246</v>
      </c>
      <c r="B20" s="76" t="s">
        <v>88</v>
      </c>
      <c r="C20" s="77">
        <v>11794229.050000001</v>
      </c>
      <c r="D20" s="77">
        <v>9248591.7300000004</v>
      </c>
      <c r="E20" s="78">
        <v>78.41624654559341</v>
      </c>
    </row>
    <row r="21" spans="1:5" s="11" customFormat="1" ht="31.5" outlineLevel="2" x14ac:dyDescent="0.25">
      <c r="A21" s="75" t="s">
        <v>500</v>
      </c>
      <c r="B21" s="76" t="s">
        <v>745</v>
      </c>
      <c r="C21" s="77">
        <v>11216861.68</v>
      </c>
      <c r="D21" s="77">
        <v>0</v>
      </c>
      <c r="E21" s="78">
        <v>0</v>
      </c>
    </row>
    <row r="22" spans="1:5" s="11" customFormat="1" ht="47.25" outlineLevel="2" x14ac:dyDescent="0.25">
      <c r="A22" s="75" t="s">
        <v>746</v>
      </c>
      <c r="B22" s="76" t="s">
        <v>747</v>
      </c>
      <c r="C22" s="77">
        <v>1119075.8999999999</v>
      </c>
      <c r="D22" s="77">
        <v>0</v>
      </c>
      <c r="E22" s="78">
        <v>0</v>
      </c>
    </row>
    <row r="23" spans="1:5" s="11" customFormat="1" outlineLevel="2" x14ac:dyDescent="0.25">
      <c r="A23" s="75" t="s">
        <v>89</v>
      </c>
      <c r="B23" s="76" t="s">
        <v>90</v>
      </c>
      <c r="C23" s="77">
        <v>867278.93</v>
      </c>
      <c r="D23" s="77">
        <v>527252.82999999996</v>
      </c>
      <c r="E23" s="78">
        <v>60.793916669923021</v>
      </c>
    </row>
    <row r="24" spans="1:5" s="11" customFormat="1" outlineLevel="2" x14ac:dyDescent="0.25">
      <c r="A24" s="75" t="s">
        <v>91</v>
      </c>
      <c r="B24" s="76" t="s">
        <v>90</v>
      </c>
      <c r="C24" s="77">
        <v>1536728.95</v>
      </c>
      <c r="D24" s="77">
        <v>605281.88</v>
      </c>
      <c r="E24" s="78">
        <v>39.38767991583682</v>
      </c>
    </row>
    <row r="25" spans="1:5" s="11" customFormat="1" ht="31.5" outlineLevel="2" x14ac:dyDescent="0.25">
      <c r="A25" s="75" t="s">
        <v>651</v>
      </c>
      <c r="B25" s="76" t="s">
        <v>652</v>
      </c>
      <c r="C25" s="77">
        <v>7000000</v>
      </c>
      <c r="D25" s="77">
        <v>1173546.8999999999</v>
      </c>
      <c r="E25" s="78">
        <v>16.764955714285716</v>
      </c>
    </row>
    <row r="26" spans="1:5" s="11" customFormat="1" ht="47.25" outlineLevel="2" x14ac:dyDescent="0.25">
      <c r="A26" s="75" t="s">
        <v>748</v>
      </c>
      <c r="B26" s="76" t="s">
        <v>749</v>
      </c>
      <c r="C26" s="77">
        <v>31500</v>
      </c>
      <c r="D26" s="77">
        <v>31500</v>
      </c>
      <c r="E26" s="78">
        <v>100</v>
      </c>
    </row>
    <row r="27" spans="1:5" s="11" customFormat="1" ht="31.5" outlineLevel="2" x14ac:dyDescent="0.25">
      <c r="A27" s="75" t="s">
        <v>750</v>
      </c>
      <c r="B27" s="76" t="s">
        <v>751</v>
      </c>
      <c r="C27" s="77">
        <v>4622530.42</v>
      </c>
      <c r="D27" s="77">
        <v>0</v>
      </c>
      <c r="E27" s="78">
        <v>0</v>
      </c>
    </row>
    <row r="28" spans="1:5" s="11" customFormat="1" ht="47.25" outlineLevel="2" x14ac:dyDescent="0.25">
      <c r="A28" s="75" t="s">
        <v>501</v>
      </c>
      <c r="B28" s="76" t="s">
        <v>502</v>
      </c>
      <c r="C28" s="77">
        <v>4452556</v>
      </c>
      <c r="D28" s="77">
        <v>0</v>
      </c>
      <c r="E28" s="78">
        <v>0</v>
      </c>
    </row>
    <row r="29" spans="1:5" s="11" customFormat="1" outlineLevel="2" x14ac:dyDescent="0.25">
      <c r="A29" s="75" t="s">
        <v>92</v>
      </c>
      <c r="B29" s="76" t="s">
        <v>93</v>
      </c>
      <c r="C29" s="77">
        <v>7000000</v>
      </c>
      <c r="D29" s="77">
        <v>1156474.8</v>
      </c>
      <c r="E29" s="78">
        <v>16.521068571428572</v>
      </c>
    </row>
    <row r="30" spans="1:5" s="11" customFormat="1" ht="33" customHeight="1" outlineLevel="2" x14ac:dyDescent="0.25">
      <c r="A30" s="75" t="s">
        <v>653</v>
      </c>
      <c r="B30" s="76" t="s">
        <v>654</v>
      </c>
      <c r="C30" s="77">
        <v>3967344.18</v>
      </c>
      <c r="D30" s="77">
        <v>692375.84</v>
      </c>
      <c r="E30" s="78">
        <v>17.451872300123959</v>
      </c>
    </row>
    <row r="31" spans="1:5" s="11" customFormat="1" ht="47.25" outlineLevel="2" x14ac:dyDescent="0.25">
      <c r="A31" s="75" t="s">
        <v>503</v>
      </c>
      <c r="B31" s="76" t="s">
        <v>504</v>
      </c>
      <c r="C31" s="77">
        <v>11255706.84</v>
      </c>
      <c r="D31" s="77">
        <v>5199378.33</v>
      </c>
      <c r="E31" s="78">
        <v>46.193263594274633</v>
      </c>
    </row>
    <row r="32" spans="1:5" s="11" customFormat="1" outlineLevel="2" x14ac:dyDescent="0.25">
      <c r="A32" s="75" t="s">
        <v>655</v>
      </c>
      <c r="B32" s="76" t="s">
        <v>656</v>
      </c>
      <c r="C32" s="77">
        <v>2497178</v>
      </c>
      <c r="D32" s="77">
        <v>101740.05</v>
      </c>
      <c r="E32" s="78">
        <v>4.0742009580414376</v>
      </c>
    </row>
    <row r="33" spans="1:5" s="11" customFormat="1" outlineLevel="2" x14ac:dyDescent="0.25">
      <c r="A33" s="75" t="s">
        <v>657</v>
      </c>
      <c r="B33" s="76" t="s">
        <v>658</v>
      </c>
      <c r="C33" s="77">
        <v>590000</v>
      </c>
      <c r="D33" s="77">
        <v>575000</v>
      </c>
      <c r="E33" s="78">
        <v>97.457627118644069</v>
      </c>
    </row>
    <row r="34" spans="1:5" s="11" customFormat="1" ht="33" customHeight="1" outlineLevel="2" x14ac:dyDescent="0.25">
      <c r="A34" s="75" t="s">
        <v>594</v>
      </c>
      <c r="B34" s="76" t="s">
        <v>595</v>
      </c>
      <c r="C34" s="77">
        <v>5396622.75</v>
      </c>
      <c r="D34" s="77">
        <v>688267.24</v>
      </c>
      <c r="E34" s="78">
        <v>12.753665984897685</v>
      </c>
    </row>
    <row r="35" spans="1:5" s="11" customFormat="1" ht="48" thickBot="1" x14ac:dyDescent="0.3">
      <c r="A35" s="103" t="s">
        <v>247</v>
      </c>
      <c r="B35" s="104" t="s">
        <v>248</v>
      </c>
      <c r="C35" s="105">
        <v>56888151.829999998</v>
      </c>
      <c r="D35" s="105">
        <v>15794587.380000001</v>
      </c>
      <c r="E35" s="106">
        <v>27.764282846099977</v>
      </c>
    </row>
    <row r="36" spans="1:5" s="11" customFormat="1" ht="47.25" outlineLevel="1" x14ac:dyDescent="0.25">
      <c r="A36" s="79" t="s">
        <v>380</v>
      </c>
      <c r="B36" s="80" t="s">
        <v>381</v>
      </c>
      <c r="C36" s="81">
        <v>3940231</v>
      </c>
      <c r="D36" s="81">
        <v>3704831</v>
      </c>
      <c r="E36" s="82">
        <v>94.025730978716723</v>
      </c>
    </row>
    <row r="37" spans="1:5" s="11" customFormat="1" ht="81" customHeight="1" outlineLevel="2" x14ac:dyDescent="0.25">
      <c r="A37" s="75" t="s">
        <v>505</v>
      </c>
      <c r="B37" s="76" t="s">
        <v>506</v>
      </c>
      <c r="C37" s="77">
        <v>144700</v>
      </c>
      <c r="D37" s="77">
        <v>59300</v>
      </c>
      <c r="E37" s="78">
        <v>40.981340704906707</v>
      </c>
    </row>
    <row r="38" spans="1:5" s="11" customFormat="1" ht="78.75" outlineLevel="2" x14ac:dyDescent="0.25">
      <c r="A38" s="75" t="s">
        <v>94</v>
      </c>
      <c r="B38" s="76" t="s">
        <v>95</v>
      </c>
      <c r="C38" s="77">
        <v>2358516</v>
      </c>
      <c r="D38" s="77">
        <v>2208516</v>
      </c>
      <c r="E38" s="78">
        <v>93.640068585500373</v>
      </c>
    </row>
    <row r="39" spans="1:5" s="11" customFormat="1" ht="78.75" outlineLevel="2" x14ac:dyDescent="0.25">
      <c r="A39" s="75" t="s">
        <v>96</v>
      </c>
      <c r="B39" s="76" t="s">
        <v>95</v>
      </c>
      <c r="C39" s="77">
        <v>1407015</v>
      </c>
      <c r="D39" s="77">
        <v>1407015</v>
      </c>
      <c r="E39" s="78">
        <v>100</v>
      </c>
    </row>
    <row r="40" spans="1:5" s="11" customFormat="1" outlineLevel="2" x14ac:dyDescent="0.25">
      <c r="A40" s="75" t="s">
        <v>659</v>
      </c>
      <c r="B40" s="76" t="s">
        <v>660</v>
      </c>
      <c r="C40" s="77">
        <v>30000</v>
      </c>
      <c r="D40" s="77">
        <v>30000</v>
      </c>
      <c r="E40" s="78">
        <v>100</v>
      </c>
    </row>
    <row r="41" spans="1:5" s="11" customFormat="1" ht="31.5" outlineLevel="1" x14ac:dyDescent="0.25">
      <c r="A41" s="79" t="s">
        <v>382</v>
      </c>
      <c r="B41" s="80" t="s">
        <v>383</v>
      </c>
      <c r="C41" s="81">
        <v>44875025.170000002</v>
      </c>
      <c r="D41" s="81">
        <v>11517089.789999999</v>
      </c>
      <c r="E41" s="82">
        <v>25.66480964939813</v>
      </c>
    </row>
    <row r="42" spans="1:5" s="11" customFormat="1" ht="31.5" outlineLevel="2" x14ac:dyDescent="0.25">
      <c r="A42" s="75" t="s">
        <v>752</v>
      </c>
      <c r="B42" s="76" t="s">
        <v>753</v>
      </c>
      <c r="C42" s="77">
        <v>10806298.470000001</v>
      </c>
      <c r="D42" s="77">
        <v>0</v>
      </c>
      <c r="E42" s="78">
        <v>0</v>
      </c>
    </row>
    <row r="43" spans="1:5" s="11" customFormat="1" ht="31.5" outlineLevel="2" x14ac:dyDescent="0.25">
      <c r="A43" s="75" t="s">
        <v>661</v>
      </c>
      <c r="B43" s="76" t="s">
        <v>662</v>
      </c>
      <c r="C43" s="77">
        <v>15782884.15</v>
      </c>
      <c r="D43" s="77">
        <v>3462766.41</v>
      </c>
      <c r="E43" s="78">
        <v>21.940010311740139</v>
      </c>
    </row>
    <row r="44" spans="1:5" s="11" customFormat="1" outlineLevel="2" x14ac:dyDescent="0.25">
      <c r="A44" s="75" t="s">
        <v>663</v>
      </c>
      <c r="B44" s="76" t="s">
        <v>664</v>
      </c>
      <c r="C44" s="77">
        <v>52432.44</v>
      </c>
      <c r="D44" s="77">
        <v>52432.44</v>
      </c>
      <c r="E44" s="78">
        <v>100</v>
      </c>
    </row>
    <row r="45" spans="1:5" s="11" customFormat="1" outlineLevel="2" x14ac:dyDescent="0.25">
      <c r="A45" s="75" t="s">
        <v>665</v>
      </c>
      <c r="B45" s="76" t="s">
        <v>666</v>
      </c>
      <c r="C45" s="77">
        <v>941000</v>
      </c>
      <c r="D45" s="77">
        <v>0</v>
      </c>
      <c r="E45" s="78">
        <v>0</v>
      </c>
    </row>
    <row r="46" spans="1:5" s="11" customFormat="1" ht="33.75" customHeight="1" outlineLevel="2" x14ac:dyDescent="0.25">
      <c r="A46" s="75" t="s">
        <v>596</v>
      </c>
      <c r="B46" s="76" t="s">
        <v>597</v>
      </c>
      <c r="C46" s="77">
        <v>5512119.5700000003</v>
      </c>
      <c r="D46" s="77">
        <v>4272351.91</v>
      </c>
      <c r="E46" s="78">
        <v>77.508331518287434</v>
      </c>
    </row>
    <row r="47" spans="1:5" s="11" customFormat="1" ht="31.5" outlineLevel="2" x14ac:dyDescent="0.25">
      <c r="A47" s="75" t="s">
        <v>754</v>
      </c>
      <c r="B47" s="76" t="s">
        <v>755</v>
      </c>
      <c r="C47" s="77">
        <v>430000</v>
      </c>
      <c r="D47" s="77">
        <v>0</v>
      </c>
      <c r="E47" s="78">
        <v>0</v>
      </c>
    </row>
    <row r="48" spans="1:5" s="11" customFormat="1" outlineLevel="2" x14ac:dyDescent="0.25">
      <c r="A48" s="75" t="s">
        <v>97</v>
      </c>
      <c r="B48" s="76" t="s">
        <v>98</v>
      </c>
      <c r="C48" s="77">
        <v>2419347.89</v>
      </c>
      <c r="D48" s="77">
        <v>1075436.03</v>
      </c>
      <c r="E48" s="78">
        <v>44.451483577254365</v>
      </c>
    </row>
    <row r="49" spans="1:5" s="11" customFormat="1" ht="31.5" outlineLevel="2" x14ac:dyDescent="0.25">
      <c r="A49" s="75" t="s">
        <v>667</v>
      </c>
      <c r="B49" s="76" t="s">
        <v>668</v>
      </c>
      <c r="C49" s="77">
        <v>1395000</v>
      </c>
      <c r="D49" s="77">
        <v>19212</v>
      </c>
      <c r="E49" s="78">
        <v>1.3772043010752688</v>
      </c>
    </row>
    <row r="50" spans="1:5" s="11" customFormat="1" ht="47.25" outlineLevel="2" x14ac:dyDescent="0.25">
      <c r="A50" s="75" t="s">
        <v>598</v>
      </c>
      <c r="B50" s="76" t="s">
        <v>599</v>
      </c>
      <c r="C50" s="77">
        <v>1881400</v>
      </c>
      <c r="D50" s="77">
        <v>604210</v>
      </c>
      <c r="E50" s="78">
        <v>32.11491442542787</v>
      </c>
    </row>
    <row r="51" spans="1:5" s="11" customFormat="1" ht="63" outlineLevel="2" x14ac:dyDescent="0.25">
      <c r="A51" s="75" t="s">
        <v>600</v>
      </c>
      <c r="B51" s="76" t="s">
        <v>669</v>
      </c>
      <c r="C51" s="77">
        <v>1034889.89</v>
      </c>
      <c r="D51" s="77">
        <v>298000</v>
      </c>
      <c r="E51" s="78">
        <v>28.795333965432786</v>
      </c>
    </row>
    <row r="52" spans="1:5" s="11" customFormat="1" outlineLevel="2" x14ac:dyDescent="0.25">
      <c r="A52" s="75" t="s">
        <v>670</v>
      </c>
      <c r="B52" s="76" t="s">
        <v>671</v>
      </c>
      <c r="C52" s="77">
        <v>2360028</v>
      </c>
      <c r="D52" s="77">
        <v>983345</v>
      </c>
      <c r="E52" s="78">
        <v>41.666666666666664</v>
      </c>
    </row>
    <row r="53" spans="1:5" s="11" customFormat="1" outlineLevel="2" x14ac:dyDescent="0.25">
      <c r="A53" s="75" t="s">
        <v>756</v>
      </c>
      <c r="B53" s="76" t="s">
        <v>757</v>
      </c>
      <c r="C53" s="77">
        <v>120000</v>
      </c>
      <c r="D53" s="77">
        <v>0</v>
      </c>
      <c r="E53" s="78">
        <v>0</v>
      </c>
    </row>
    <row r="54" spans="1:5" s="11" customFormat="1" outlineLevel="2" x14ac:dyDescent="0.25">
      <c r="A54" s="75" t="s">
        <v>672</v>
      </c>
      <c r="B54" s="76" t="s">
        <v>673</v>
      </c>
      <c r="C54" s="77">
        <v>20924</v>
      </c>
      <c r="D54" s="77">
        <v>0</v>
      </c>
      <c r="E54" s="78">
        <v>0</v>
      </c>
    </row>
    <row r="55" spans="1:5" s="11" customFormat="1" ht="34.5" customHeight="1" outlineLevel="2" x14ac:dyDescent="0.25">
      <c r="A55" s="75" t="s">
        <v>601</v>
      </c>
      <c r="B55" s="76" t="s">
        <v>602</v>
      </c>
      <c r="C55" s="77">
        <v>413700.76</v>
      </c>
      <c r="D55" s="77">
        <v>114336</v>
      </c>
      <c r="E55" s="78">
        <v>27.637367647088684</v>
      </c>
    </row>
    <row r="56" spans="1:5" s="11" customFormat="1" ht="47.25" outlineLevel="2" x14ac:dyDescent="0.25">
      <c r="A56" s="75" t="s">
        <v>674</v>
      </c>
      <c r="B56" s="76" t="s">
        <v>675</v>
      </c>
      <c r="C56" s="77">
        <v>1705000</v>
      </c>
      <c r="D56" s="77">
        <v>635000</v>
      </c>
      <c r="E56" s="78">
        <v>37.243401759530791</v>
      </c>
    </row>
    <row r="57" spans="1:5" s="11" customFormat="1" outlineLevel="1" x14ac:dyDescent="0.25">
      <c r="A57" s="79" t="s">
        <v>384</v>
      </c>
      <c r="B57" s="80" t="s">
        <v>385</v>
      </c>
      <c r="C57" s="81">
        <v>1816</v>
      </c>
      <c r="D57" s="81">
        <v>0</v>
      </c>
      <c r="E57" s="82">
        <v>0</v>
      </c>
    </row>
    <row r="58" spans="1:5" s="11" customFormat="1" ht="31.5" outlineLevel="2" x14ac:dyDescent="0.25">
      <c r="A58" s="75" t="s">
        <v>232</v>
      </c>
      <c r="B58" s="76" t="s">
        <v>182</v>
      </c>
      <c r="C58" s="77">
        <v>1816</v>
      </c>
      <c r="D58" s="77">
        <v>0</v>
      </c>
      <c r="E58" s="78">
        <v>0</v>
      </c>
    </row>
    <row r="59" spans="1:5" s="11" customFormat="1" outlineLevel="1" x14ac:dyDescent="0.25">
      <c r="A59" s="79" t="s">
        <v>603</v>
      </c>
      <c r="B59" s="80" t="s">
        <v>604</v>
      </c>
      <c r="C59" s="81">
        <v>7249123.6600000001</v>
      </c>
      <c r="D59" s="81">
        <v>0</v>
      </c>
      <c r="E59" s="82">
        <v>0</v>
      </c>
    </row>
    <row r="60" spans="1:5" s="11" customFormat="1" outlineLevel="2" x14ac:dyDescent="0.25">
      <c r="A60" s="75" t="s">
        <v>758</v>
      </c>
      <c r="B60" s="76" t="s">
        <v>759</v>
      </c>
      <c r="C60" s="77">
        <v>0.66</v>
      </c>
      <c r="D60" s="77">
        <v>0</v>
      </c>
      <c r="E60" s="78">
        <v>0</v>
      </c>
    </row>
    <row r="61" spans="1:5" s="11" customFormat="1" ht="31.5" outlineLevel="2" x14ac:dyDescent="0.25">
      <c r="A61" s="75" t="s">
        <v>605</v>
      </c>
      <c r="B61" s="76" t="s">
        <v>167</v>
      </c>
      <c r="C61" s="77">
        <v>7249123</v>
      </c>
      <c r="D61" s="77">
        <v>0</v>
      </c>
      <c r="E61" s="78">
        <v>0</v>
      </c>
    </row>
    <row r="62" spans="1:5" s="11" customFormat="1" ht="31.5" outlineLevel="1" x14ac:dyDescent="0.25">
      <c r="A62" s="79" t="s">
        <v>386</v>
      </c>
      <c r="B62" s="80" t="s">
        <v>387</v>
      </c>
      <c r="C62" s="81">
        <v>821956</v>
      </c>
      <c r="D62" s="81">
        <v>572666.59</v>
      </c>
      <c r="E62" s="82">
        <v>69.671197728345561</v>
      </c>
    </row>
    <row r="63" spans="1:5" s="11" customFormat="1" ht="78.75" outlineLevel="2" x14ac:dyDescent="0.25">
      <c r="A63" s="75" t="s">
        <v>249</v>
      </c>
      <c r="B63" s="76" t="s">
        <v>250</v>
      </c>
      <c r="C63" s="77">
        <v>821956</v>
      </c>
      <c r="D63" s="77">
        <v>572666.59</v>
      </c>
      <c r="E63" s="78">
        <v>69.671197728345561</v>
      </c>
    </row>
    <row r="64" spans="1:5" s="11" customFormat="1" ht="32.25" thickBot="1" x14ac:dyDescent="0.3">
      <c r="A64" s="103" t="s">
        <v>251</v>
      </c>
      <c r="B64" s="104" t="s">
        <v>252</v>
      </c>
      <c r="C64" s="105">
        <v>458071856.27999997</v>
      </c>
      <c r="D64" s="105">
        <v>267299741.81999999</v>
      </c>
      <c r="E64" s="106">
        <v>58.35323392070849</v>
      </c>
    </row>
    <row r="65" spans="1:5" s="11" customFormat="1" ht="31.5" outlineLevel="1" x14ac:dyDescent="0.25">
      <c r="A65" s="79" t="s">
        <v>388</v>
      </c>
      <c r="B65" s="80" t="s">
        <v>389</v>
      </c>
      <c r="C65" s="81">
        <v>151449005.41</v>
      </c>
      <c r="D65" s="81">
        <v>77437090.75</v>
      </c>
      <c r="E65" s="82">
        <v>51.130801777379595</v>
      </c>
    </row>
    <row r="66" spans="1:5" s="11" customFormat="1" ht="47.25" outlineLevel="2" x14ac:dyDescent="0.25">
      <c r="A66" s="75" t="s">
        <v>99</v>
      </c>
      <c r="B66" s="76" t="s">
        <v>100</v>
      </c>
      <c r="C66" s="77">
        <v>20091957</v>
      </c>
      <c r="D66" s="77">
        <v>10889184.98</v>
      </c>
      <c r="E66" s="78">
        <v>54.196736435380586</v>
      </c>
    </row>
    <row r="67" spans="1:5" s="11" customFormat="1" ht="47.25" outlineLevel="2" x14ac:dyDescent="0.25">
      <c r="A67" s="75" t="s">
        <v>101</v>
      </c>
      <c r="B67" s="76" t="s">
        <v>102</v>
      </c>
      <c r="C67" s="77">
        <v>106546500</v>
      </c>
      <c r="D67" s="77">
        <v>55577523</v>
      </c>
      <c r="E67" s="78">
        <v>52.162692345595588</v>
      </c>
    </row>
    <row r="68" spans="1:5" s="11" customFormat="1" ht="48" customHeight="1" outlineLevel="2" x14ac:dyDescent="0.25">
      <c r="A68" s="75" t="s">
        <v>487</v>
      </c>
      <c r="B68" s="76" t="s">
        <v>254</v>
      </c>
      <c r="C68" s="77">
        <v>1578888.88</v>
      </c>
      <c r="D68" s="77">
        <v>1578888.88</v>
      </c>
      <c r="E68" s="78">
        <v>100</v>
      </c>
    </row>
    <row r="69" spans="1:5" s="11" customFormat="1" ht="31.5" outlineLevel="2" x14ac:dyDescent="0.25">
      <c r="A69" s="75" t="s">
        <v>676</v>
      </c>
      <c r="B69" s="76" t="s">
        <v>662</v>
      </c>
      <c r="C69" s="77">
        <v>20256823</v>
      </c>
      <c r="D69" s="77">
        <v>8052965.1799999997</v>
      </c>
      <c r="E69" s="78">
        <v>39.754334527186224</v>
      </c>
    </row>
    <row r="70" spans="1:5" s="11" customFormat="1" ht="78.75" outlineLevel="2" x14ac:dyDescent="0.25">
      <c r="A70" s="75" t="s">
        <v>103</v>
      </c>
      <c r="B70" s="76" t="s">
        <v>104</v>
      </c>
      <c r="C70" s="77">
        <v>2495200</v>
      </c>
      <c r="D70" s="77">
        <v>858892.18</v>
      </c>
      <c r="E70" s="78">
        <v>34.42177701186278</v>
      </c>
    </row>
    <row r="71" spans="1:5" s="11" customFormat="1" ht="47.25" outlineLevel="2" x14ac:dyDescent="0.25">
      <c r="A71" s="75" t="s">
        <v>390</v>
      </c>
      <c r="B71" s="76" t="s">
        <v>110</v>
      </c>
      <c r="C71" s="77">
        <v>479636.53</v>
      </c>
      <c r="D71" s="77">
        <v>479636.53</v>
      </c>
      <c r="E71" s="78">
        <v>100</v>
      </c>
    </row>
    <row r="72" spans="1:5" s="11" customFormat="1" ht="31.5" outlineLevel="1" x14ac:dyDescent="0.25">
      <c r="A72" s="79" t="s">
        <v>391</v>
      </c>
      <c r="B72" s="80" t="s">
        <v>392</v>
      </c>
      <c r="C72" s="81">
        <v>259000307.24000001</v>
      </c>
      <c r="D72" s="81">
        <v>166025678.24000001</v>
      </c>
      <c r="E72" s="82">
        <v>64.102502429139591</v>
      </c>
    </row>
    <row r="73" spans="1:5" s="11" customFormat="1" ht="31.5" outlineLevel="2" x14ac:dyDescent="0.25">
      <c r="A73" s="75" t="s">
        <v>105</v>
      </c>
      <c r="B73" s="76" t="s">
        <v>106</v>
      </c>
      <c r="C73" s="77">
        <v>20288152</v>
      </c>
      <c r="D73" s="77">
        <v>9757567.7200000007</v>
      </c>
      <c r="E73" s="78">
        <v>48.094906426174255</v>
      </c>
    </row>
    <row r="74" spans="1:5" s="11" customFormat="1" ht="47.25" outlineLevel="2" x14ac:dyDescent="0.25">
      <c r="A74" s="75" t="s">
        <v>107</v>
      </c>
      <c r="B74" s="76" t="s">
        <v>102</v>
      </c>
      <c r="C74" s="77">
        <v>179297000</v>
      </c>
      <c r="D74" s="77">
        <v>115098177</v>
      </c>
      <c r="E74" s="78">
        <v>64.194145468133883</v>
      </c>
    </row>
    <row r="75" spans="1:5" s="11" customFormat="1" ht="49.5" customHeight="1" outlineLevel="2" x14ac:dyDescent="0.25">
      <c r="A75" s="75" t="s">
        <v>253</v>
      </c>
      <c r="B75" s="76" t="s">
        <v>254</v>
      </c>
      <c r="C75" s="77">
        <v>1928080.81</v>
      </c>
      <c r="D75" s="77">
        <v>1928080.81</v>
      </c>
      <c r="E75" s="78">
        <v>100</v>
      </c>
    </row>
    <row r="76" spans="1:5" s="11" customFormat="1" ht="31.5" outlineLevel="2" x14ac:dyDescent="0.25">
      <c r="A76" s="75" t="s">
        <v>677</v>
      </c>
      <c r="B76" s="76" t="s">
        <v>662</v>
      </c>
      <c r="C76" s="77">
        <v>23572380</v>
      </c>
      <c r="D76" s="77">
        <v>13238177.189999999</v>
      </c>
      <c r="E76" s="78">
        <v>56.159697026774559</v>
      </c>
    </row>
    <row r="77" spans="1:5" s="11" customFormat="1" ht="78.75" outlineLevel="2" x14ac:dyDescent="0.25">
      <c r="A77" s="75" t="s">
        <v>108</v>
      </c>
      <c r="B77" s="76" t="s">
        <v>104</v>
      </c>
      <c r="C77" s="77">
        <v>403400</v>
      </c>
      <c r="D77" s="77">
        <v>74210.210000000006</v>
      </c>
      <c r="E77" s="78">
        <v>18.396184928111055</v>
      </c>
    </row>
    <row r="78" spans="1:5" s="11" customFormat="1" ht="47.25" outlineLevel="2" x14ac:dyDescent="0.25">
      <c r="A78" s="75" t="s">
        <v>109</v>
      </c>
      <c r="B78" s="76" t="s">
        <v>110</v>
      </c>
      <c r="C78" s="77">
        <v>1374696.81</v>
      </c>
      <c r="D78" s="77">
        <v>1374696.81</v>
      </c>
      <c r="E78" s="78">
        <v>100</v>
      </c>
    </row>
    <row r="79" spans="1:5" s="11" customFormat="1" outlineLevel="2" x14ac:dyDescent="0.25">
      <c r="A79" s="75" t="s">
        <v>760</v>
      </c>
      <c r="B79" s="76" t="s">
        <v>761</v>
      </c>
      <c r="C79" s="77">
        <v>98000</v>
      </c>
      <c r="D79" s="77">
        <v>70310</v>
      </c>
      <c r="E79" s="78">
        <v>71.744897959183675</v>
      </c>
    </row>
    <row r="80" spans="1:5" s="11" customFormat="1" ht="94.5" outlineLevel="2" x14ac:dyDescent="0.25">
      <c r="A80" s="75" t="s">
        <v>678</v>
      </c>
      <c r="B80" s="76" t="s">
        <v>679</v>
      </c>
      <c r="C80" s="77">
        <v>16449800</v>
      </c>
      <c r="D80" s="77">
        <v>13950400</v>
      </c>
      <c r="E80" s="78">
        <v>84.805894296587198</v>
      </c>
    </row>
    <row r="81" spans="1:5" s="11" customFormat="1" outlineLevel="2" x14ac:dyDescent="0.25">
      <c r="A81" s="75" t="s">
        <v>625</v>
      </c>
      <c r="B81" s="76" t="s">
        <v>626</v>
      </c>
      <c r="C81" s="77">
        <v>30000</v>
      </c>
      <c r="D81" s="77">
        <v>29900</v>
      </c>
      <c r="E81" s="78">
        <v>99.666666666666671</v>
      </c>
    </row>
    <row r="82" spans="1:5" s="11" customFormat="1" ht="47.25" outlineLevel="2" x14ac:dyDescent="0.25">
      <c r="A82" s="75" t="s">
        <v>233</v>
      </c>
      <c r="B82" s="76" t="s">
        <v>488</v>
      </c>
      <c r="C82" s="77">
        <v>9402626.2699999996</v>
      </c>
      <c r="D82" s="77">
        <v>5151515.1500000004</v>
      </c>
      <c r="E82" s="78">
        <v>54.788045404254909</v>
      </c>
    </row>
    <row r="83" spans="1:5" s="11" customFormat="1" ht="31.5" outlineLevel="2" x14ac:dyDescent="0.25">
      <c r="A83" s="75" t="s">
        <v>255</v>
      </c>
      <c r="B83" s="76" t="s">
        <v>111</v>
      </c>
      <c r="C83" s="77">
        <v>888888.89</v>
      </c>
      <c r="D83" s="77">
        <v>888888.89</v>
      </c>
      <c r="E83" s="78">
        <v>100</v>
      </c>
    </row>
    <row r="84" spans="1:5" s="11" customFormat="1" ht="47.25" outlineLevel="2" x14ac:dyDescent="0.25">
      <c r="A84" s="75" t="s">
        <v>680</v>
      </c>
      <c r="B84" s="76" t="s">
        <v>110</v>
      </c>
      <c r="C84" s="77">
        <v>1908421.12</v>
      </c>
      <c r="D84" s="77">
        <v>1908421.12</v>
      </c>
      <c r="E84" s="78">
        <v>100</v>
      </c>
    </row>
    <row r="85" spans="1:5" s="11" customFormat="1" ht="47.25" outlineLevel="2" x14ac:dyDescent="0.25">
      <c r="A85" s="75" t="s">
        <v>681</v>
      </c>
      <c r="B85" s="76" t="s">
        <v>110</v>
      </c>
      <c r="C85" s="77">
        <v>1023333.34</v>
      </c>
      <c r="D85" s="77">
        <v>1023333.34</v>
      </c>
      <c r="E85" s="78">
        <v>100</v>
      </c>
    </row>
    <row r="86" spans="1:5" s="11" customFormat="1" ht="48.75" customHeight="1" outlineLevel="2" x14ac:dyDescent="0.25">
      <c r="A86" s="75" t="s">
        <v>638</v>
      </c>
      <c r="B86" s="76" t="s">
        <v>639</v>
      </c>
      <c r="C86" s="77">
        <v>2335528</v>
      </c>
      <c r="D86" s="77">
        <v>1532000</v>
      </c>
      <c r="E86" s="78">
        <v>65.595445655115242</v>
      </c>
    </row>
    <row r="87" spans="1:5" s="11" customFormat="1" ht="31.5" outlineLevel="1" x14ac:dyDescent="0.25">
      <c r="A87" s="79" t="s">
        <v>393</v>
      </c>
      <c r="B87" s="80" t="s">
        <v>394</v>
      </c>
      <c r="C87" s="81">
        <v>22712431.719999999</v>
      </c>
      <c r="D87" s="81">
        <v>12914561.109999999</v>
      </c>
      <c r="E87" s="82">
        <v>56.86119949290925</v>
      </c>
    </row>
    <row r="88" spans="1:5" s="11" customFormat="1" ht="47.25" outlineLevel="2" x14ac:dyDescent="0.25">
      <c r="A88" s="75" t="s">
        <v>112</v>
      </c>
      <c r="B88" s="76" t="s">
        <v>100</v>
      </c>
      <c r="C88" s="77">
        <v>16768159.93</v>
      </c>
      <c r="D88" s="77">
        <v>10812894.5</v>
      </c>
      <c r="E88" s="78">
        <v>64.484681355254708</v>
      </c>
    </row>
    <row r="89" spans="1:5" s="11" customFormat="1" ht="48.75" customHeight="1" outlineLevel="2" x14ac:dyDescent="0.25">
      <c r="A89" s="75" t="s">
        <v>113</v>
      </c>
      <c r="B89" s="76" t="s">
        <v>254</v>
      </c>
      <c r="C89" s="77">
        <v>3127878.79</v>
      </c>
      <c r="D89" s="77">
        <v>0</v>
      </c>
      <c r="E89" s="78">
        <v>0</v>
      </c>
    </row>
    <row r="90" spans="1:5" s="11" customFormat="1" ht="31.5" outlineLevel="2" x14ac:dyDescent="0.25">
      <c r="A90" s="75" t="s">
        <v>682</v>
      </c>
      <c r="B90" s="76" t="s">
        <v>662</v>
      </c>
      <c r="C90" s="77">
        <v>2816393</v>
      </c>
      <c r="D90" s="77">
        <v>2101666.61</v>
      </c>
      <c r="E90" s="78">
        <v>74.622632920902731</v>
      </c>
    </row>
    <row r="91" spans="1:5" s="11" customFormat="1" ht="31.5" outlineLevel="1" x14ac:dyDescent="0.25">
      <c r="A91" s="79" t="s">
        <v>395</v>
      </c>
      <c r="B91" s="80" t="s">
        <v>396</v>
      </c>
      <c r="C91" s="81">
        <v>1044285.6</v>
      </c>
      <c r="D91" s="81">
        <v>867635.6</v>
      </c>
      <c r="E91" s="82">
        <v>83.084129475691327</v>
      </c>
    </row>
    <row r="92" spans="1:5" s="11" customFormat="1" ht="19.5" customHeight="1" outlineLevel="2" x14ac:dyDescent="0.25">
      <c r="A92" s="75" t="s">
        <v>114</v>
      </c>
      <c r="B92" s="76" t="s">
        <v>115</v>
      </c>
      <c r="C92" s="77">
        <v>20000</v>
      </c>
      <c r="D92" s="77">
        <v>0</v>
      </c>
      <c r="E92" s="78">
        <v>0</v>
      </c>
    </row>
    <row r="93" spans="1:5" s="11" customFormat="1" ht="31.5" outlineLevel="2" x14ac:dyDescent="0.25">
      <c r="A93" s="75" t="s">
        <v>116</v>
      </c>
      <c r="B93" s="76" t="s">
        <v>117</v>
      </c>
      <c r="C93" s="77">
        <v>867635.6</v>
      </c>
      <c r="D93" s="77">
        <v>867635.6</v>
      </c>
      <c r="E93" s="78">
        <v>100</v>
      </c>
    </row>
    <row r="94" spans="1:5" s="11" customFormat="1" ht="31.5" outlineLevel="2" x14ac:dyDescent="0.25">
      <c r="A94" s="75" t="s">
        <v>118</v>
      </c>
      <c r="B94" s="76" t="s">
        <v>119</v>
      </c>
      <c r="C94" s="77">
        <v>156650</v>
      </c>
      <c r="D94" s="77">
        <v>0</v>
      </c>
      <c r="E94" s="78">
        <v>0</v>
      </c>
    </row>
    <row r="95" spans="1:5" s="11" customFormat="1" ht="31.5" outlineLevel="1" x14ac:dyDescent="0.25">
      <c r="A95" s="79" t="s">
        <v>397</v>
      </c>
      <c r="B95" s="80" t="s">
        <v>398</v>
      </c>
      <c r="C95" s="81">
        <v>23865826.309999999</v>
      </c>
      <c r="D95" s="81">
        <v>10054776.119999999</v>
      </c>
      <c r="E95" s="82">
        <v>42.13043365603879</v>
      </c>
    </row>
    <row r="96" spans="1:5" s="11" customFormat="1" ht="31.5" outlineLevel="2" x14ac:dyDescent="0.25">
      <c r="A96" s="75" t="s">
        <v>120</v>
      </c>
      <c r="B96" s="76" t="s">
        <v>121</v>
      </c>
      <c r="C96" s="77">
        <v>21232251.98</v>
      </c>
      <c r="D96" s="77">
        <v>8978833.6300000008</v>
      </c>
      <c r="E96" s="78">
        <v>42.288654253245163</v>
      </c>
    </row>
    <row r="97" spans="1:5" s="11" customFormat="1" ht="31.5" outlineLevel="2" x14ac:dyDescent="0.25">
      <c r="A97" s="75" t="s">
        <v>526</v>
      </c>
      <c r="B97" s="76" t="s">
        <v>527</v>
      </c>
      <c r="C97" s="77">
        <v>2633574.33</v>
      </c>
      <c r="D97" s="77">
        <v>1075942.49</v>
      </c>
      <c r="E97" s="78">
        <v>40.854836628059026</v>
      </c>
    </row>
    <row r="98" spans="1:5" s="11" customFormat="1" ht="32.25" thickBot="1" x14ac:dyDescent="0.3">
      <c r="A98" s="103" t="s">
        <v>256</v>
      </c>
      <c r="B98" s="104" t="s">
        <v>257</v>
      </c>
      <c r="C98" s="105">
        <v>183010451.12</v>
      </c>
      <c r="D98" s="105">
        <v>91925071.069999993</v>
      </c>
      <c r="E98" s="106">
        <v>50.229410674325209</v>
      </c>
    </row>
    <row r="99" spans="1:5" s="11" customFormat="1" ht="31.5" outlineLevel="1" x14ac:dyDescent="0.25">
      <c r="A99" s="79" t="s">
        <v>399</v>
      </c>
      <c r="B99" s="80" t="s">
        <v>400</v>
      </c>
      <c r="C99" s="81">
        <v>73805087.450000003</v>
      </c>
      <c r="D99" s="81">
        <v>29267488.649999999</v>
      </c>
      <c r="E99" s="82">
        <v>39.655110048921159</v>
      </c>
    </row>
    <row r="100" spans="1:5" s="11" customFormat="1" ht="47.25" outlineLevel="2" x14ac:dyDescent="0.25">
      <c r="A100" s="75" t="s">
        <v>762</v>
      </c>
      <c r="B100" s="76" t="s">
        <v>763</v>
      </c>
      <c r="C100" s="77">
        <v>474940.58</v>
      </c>
      <c r="D100" s="77">
        <v>474940.58</v>
      </c>
      <c r="E100" s="78">
        <v>100</v>
      </c>
    </row>
    <row r="101" spans="1:5" s="11" customFormat="1" outlineLevel="2" x14ac:dyDescent="0.25">
      <c r="A101" s="75" t="s">
        <v>122</v>
      </c>
      <c r="B101" s="76" t="s">
        <v>123</v>
      </c>
      <c r="C101" s="77">
        <v>11068830</v>
      </c>
      <c r="D101" s="77">
        <v>8077639.6200000001</v>
      </c>
      <c r="E101" s="78">
        <v>72.976453879949375</v>
      </c>
    </row>
    <row r="102" spans="1:5" s="11" customFormat="1" ht="48" customHeight="1" outlineLevel="2" x14ac:dyDescent="0.25">
      <c r="A102" s="75" t="s">
        <v>124</v>
      </c>
      <c r="B102" s="76" t="s">
        <v>254</v>
      </c>
      <c r="C102" s="77">
        <v>6716969.7000000002</v>
      </c>
      <c r="D102" s="77">
        <v>2783636.37</v>
      </c>
      <c r="E102" s="78">
        <v>41.441847951167624</v>
      </c>
    </row>
    <row r="103" spans="1:5" s="11" customFormat="1" ht="31.5" outlineLevel="2" x14ac:dyDescent="0.25">
      <c r="A103" s="75" t="s">
        <v>683</v>
      </c>
      <c r="B103" s="76" t="s">
        <v>662</v>
      </c>
      <c r="C103" s="77">
        <v>1133390.3799999999</v>
      </c>
      <c r="D103" s="77">
        <v>660093.11</v>
      </c>
      <c r="E103" s="78">
        <v>58.240578149251625</v>
      </c>
    </row>
    <row r="104" spans="1:5" s="11" customFormat="1" outlineLevel="2" x14ac:dyDescent="0.25">
      <c r="A104" s="75" t="s">
        <v>684</v>
      </c>
      <c r="B104" s="76" t="s">
        <v>685</v>
      </c>
      <c r="C104" s="77">
        <v>54410956.789999999</v>
      </c>
      <c r="D104" s="77">
        <v>17271178.969999999</v>
      </c>
      <c r="E104" s="78">
        <v>31.742097527632907</v>
      </c>
    </row>
    <row r="105" spans="1:5" s="11" customFormat="1" outlineLevel="1" x14ac:dyDescent="0.25">
      <c r="A105" s="79" t="s">
        <v>401</v>
      </c>
      <c r="B105" s="80" t="s">
        <v>402</v>
      </c>
      <c r="C105" s="81">
        <v>21325204.260000002</v>
      </c>
      <c r="D105" s="81">
        <v>11139251.84</v>
      </c>
      <c r="E105" s="82">
        <v>52.235147219171346</v>
      </c>
    </row>
    <row r="106" spans="1:5" s="11" customFormat="1" outlineLevel="2" x14ac:dyDescent="0.25">
      <c r="A106" s="75" t="s">
        <v>686</v>
      </c>
      <c r="B106" s="76" t="s">
        <v>489</v>
      </c>
      <c r="C106" s="77">
        <v>189764.82</v>
      </c>
      <c r="D106" s="77">
        <v>189764.82</v>
      </c>
      <c r="E106" s="78">
        <v>100</v>
      </c>
    </row>
    <row r="107" spans="1:5" s="11" customFormat="1" outlineLevel="2" x14ac:dyDescent="0.25">
      <c r="A107" s="75" t="s">
        <v>125</v>
      </c>
      <c r="B107" s="76" t="s">
        <v>640</v>
      </c>
      <c r="C107" s="77">
        <v>8309596</v>
      </c>
      <c r="D107" s="77">
        <v>5356961.79</v>
      </c>
      <c r="E107" s="78">
        <v>64.46717493846873</v>
      </c>
    </row>
    <row r="108" spans="1:5" s="11" customFormat="1" ht="47.25" outlineLevel="2" x14ac:dyDescent="0.25">
      <c r="A108" s="75" t="s">
        <v>126</v>
      </c>
      <c r="B108" s="76" t="s">
        <v>258</v>
      </c>
      <c r="C108" s="77">
        <v>11841616.16</v>
      </c>
      <c r="D108" s="77">
        <v>5262626.26</v>
      </c>
      <c r="E108" s="78">
        <v>44.441790621255876</v>
      </c>
    </row>
    <row r="109" spans="1:5" s="11" customFormat="1" ht="31.5" outlineLevel="2" x14ac:dyDescent="0.25">
      <c r="A109" s="75" t="s">
        <v>687</v>
      </c>
      <c r="B109" s="76" t="s">
        <v>662</v>
      </c>
      <c r="C109" s="77">
        <v>984227.28</v>
      </c>
      <c r="D109" s="77">
        <v>329898.96999999997</v>
      </c>
      <c r="E109" s="78">
        <v>33.518576115874374</v>
      </c>
    </row>
    <row r="110" spans="1:5" s="11" customFormat="1" outlineLevel="1" x14ac:dyDescent="0.25">
      <c r="A110" s="79" t="s">
        <v>403</v>
      </c>
      <c r="B110" s="80" t="s">
        <v>404</v>
      </c>
      <c r="C110" s="81">
        <v>4129964.39</v>
      </c>
      <c r="D110" s="81">
        <v>2136180.94</v>
      </c>
      <c r="E110" s="82">
        <v>51.723955421320234</v>
      </c>
    </row>
    <row r="111" spans="1:5" s="11" customFormat="1" outlineLevel="2" x14ac:dyDescent="0.25">
      <c r="A111" s="75" t="s">
        <v>127</v>
      </c>
      <c r="B111" s="76" t="s">
        <v>641</v>
      </c>
      <c r="C111" s="77">
        <v>1565860.1</v>
      </c>
      <c r="D111" s="77">
        <v>760907.31</v>
      </c>
      <c r="E111" s="78">
        <v>48.593569118978124</v>
      </c>
    </row>
    <row r="112" spans="1:5" s="11" customFormat="1" ht="47.25" outlineLevel="2" x14ac:dyDescent="0.25">
      <c r="A112" s="75" t="s">
        <v>128</v>
      </c>
      <c r="B112" s="76" t="s">
        <v>258</v>
      </c>
      <c r="C112" s="77">
        <v>2212121.21</v>
      </c>
      <c r="D112" s="77">
        <v>1121212.1100000001</v>
      </c>
      <c r="E112" s="78">
        <v>50.684931048601989</v>
      </c>
    </row>
    <row r="113" spans="1:5" s="11" customFormat="1" ht="31.5" outlineLevel="2" x14ac:dyDescent="0.25">
      <c r="A113" s="75" t="s">
        <v>688</v>
      </c>
      <c r="B113" s="76" t="s">
        <v>662</v>
      </c>
      <c r="C113" s="77">
        <v>351983.08</v>
      </c>
      <c r="D113" s="77">
        <v>254061.52</v>
      </c>
      <c r="E113" s="78">
        <v>72.180037744996156</v>
      </c>
    </row>
    <row r="114" spans="1:5" s="11" customFormat="1" ht="31.5" outlineLevel="1" x14ac:dyDescent="0.25">
      <c r="A114" s="79" t="s">
        <v>405</v>
      </c>
      <c r="B114" s="80" t="s">
        <v>406</v>
      </c>
      <c r="C114" s="81">
        <v>35765499.350000001</v>
      </c>
      <c r="D114" s="81">
        <v>22330089.030000001</v>
      </c>
      <c r="E114" s="82">
        <v>62.434719033218251</v>
      </c>
    </row>
    <row r="115" spans="1:5" s="11" customFormat="1" ht="31.5" outlineLevel="2" x14ac:dyDescent="0.25">
      <c r="A115" s="75" t="s">
        <v>129</v>
      </c>
      <c r="B115" s="76" t="s">
        <v>130</v>
      </c>
      <c r="C115" s="77">
        <v>12404565</v>
      </c>
      <c r="D115" s="77">
        <v>8219184.6600000001</v>
      </c>
      <c r="E115" s="78">
        <v>66.259354197426518</v>
      </c>
    </row>
    <row r="116" spans="1:5" s="11" customFormat="1" ht="47.25" outlineLevel="2" x14ac:dyDescent="0.25">
      <c r="A116" s="75" t="s">
        <v>131</v>
      </c>
      <c r="B116" s="76" t="s">
        <v>258</v>
      </c>
      <c r="C116" s="77">
        <v>12975858.6</v>
      </c>
      <c r="D116" s="77">
        <v>5545454.54</v>
      </c>
      <c r="E116" s="78">
        <v>42.736705993389911</v>
      </c>
    </row>
    <row r="117" spans="1:5" s="11" customFormat="1" ht="31.5" outlineLevel="2" x14ac:dyDescent="0.25">
      <c r="A117" s="75" t="s">
        <v>689</v>
      </c>
      <c r="B117" s="76" t="s">
        <v>662</v>
      </c>
      <c r="C117" s="77">
        <v>4831727.2699999996</v>
      </c>
      <c r="D117" s="77">
        <v>3312101.35</v>
      </c>
      <c r="E117" s="78">
        <v>68.549012908172685</v>
      </c>
    </row>
    <row r="118" spans="1:5" s="11" customFormat="1" outlineLevel="2" x14ac:dyDescent="0.25">
      <c r="A118" s="75" t="s">
        <v>132</v>
      </c>
      <c r="B118" s="76" t="s">
        <v>133</v>
      </c>
      <c r="C118" s="77">
        <v>500000</v>
      </c>
      <c r="D118" s="77">
        <v>200000</v>
      </c>
      <c r="E118" s="78">
        <v>40</v>
      </c>
    </row>
    <row r="119" spans="1:5" s="11" customFormat="1" ht="31.5" outlineLevel="2" x14ac:dyDescent="0.25">
      <c r="A119" s="75" t="s">
        <v>690</v>
      </c>
      <c r="B119" s="76" t="s">
        <v>691</v>
      </c>
      <c r="C119" s="77">
        <v>295000</v>
      </c>
      <c r="D119" s="77">
        <v>295000</v>
      </c>
      <c r="E119" s="78">
        <v>100</v>
      </c>
    </row>
    <row r="120" spans="1:5" s="11" customFormat="1" ht="65.25" customHeight="1" outlineLevel="2" x14ac:dyDescent="0.25">
      <c r="A120" s="75" t="s">
        <v>134</v>
      </c>
      <c r="B120" s="76" t="s">
        <v>259</v>
      </c>
      <c r="C120" s="77">
        <v>1110536.19</v>
      </c>
      <c r="D120" s="77">
        <v>1110536.19</v>
      </c>
      <c r="E120" s="78">
        <v>100</v>
      </c>
    </row>
    <row r="121" spans="1:5" s="11" customFormat="1" ht="31.5" outlineLevel="2" x14ac:dyDescent="0.25">
      <c r="A121" s="75" t="s">
        <v>627</v>
      </c>
      <c r="B121" s="76" t="s">
        <v>628</v>
      </c>
      <c r="C121" s="77">
        <v>273755.28999999998</v>
      </c>
      <c r="D121" s="77">
        <v>273755.28999999998</v>
      </c>
      <c r="E121" s="78">
        <v>100</v>
      </c>
    </row>
    <row r="122" spans="1:5" s="11" customFormat="1" ht="31.5" outlineLevel="2" x14ac:dyDescent="0.25">
      <c r="A122" s="75" t="s">
        <v>764</v>
      </c>
      <c r="B122" s="76" t="s">
        <v>765</v>
      </c>
      <c r="C122" s="77">
        <v>1126000</v>
      </c>
      <c r="D122" s="77">
        <v>1126000</v>
      </c>
      <c r="E122" s="78">
        <v>100</v>
      </c>
    </row>
    <row r="123" spans="1:5" s="11" customFormat="1" ht="47.25" outlineLevel="2" x14ac:dyDescent="0.25">
      <c r="A123" s="75" t="s">
        <v>766</v>
      </c>
      <c r="B123" s="76" t="s">
        <v>767</v>
      </c>
      <c r="C123" s="77">
        <v>24000</v>
      </c>
      <c r="D123" s="77">
        <v>24000</v>
      </c>
      <c r="E123" s="78">
        <v>100</v>
      </c>
    </row>
    <row r="124" spans="1:5" s="11" customFormat="1" ht="31.5" outlineLevel="2" x14ac:dyDescent="0.25">
      <c r="A124" s="75" t="s">
        <v>260</v>
      </c>
      <c r="B124" s="76" t="s">
        <v>135</v>
      </c>
      <c r="C124" s="77">
        <v>2224057</v>
      </c>
      <c r="D124" s="77">
        <v>2224057</v>
      </c>
      <c r="E124" s="78">
        <v>100</v>
      </c>
    </row>
    <row r="125" spans="1:5" s="11" customFormat="1" ht="31.5" outlineLevel="1" x14ac:dyDescent="0.25">
      <c r="A125" s="79" t="s">
        <v>407</v>
      </c>
      <c r="B125" s="80" t="s">
        <v>408</v>
      </c>
      <c r="C125" s="81">
        <v>7860544.5800000001</v>
      </c>
      <c r="D125" s="81">
        <v>3157582.83</v>
      </c>
      <c r="E125" s="82">
        <v>40.170026362219296</v>
      </c>
    </row>
    <row r="126" spans="1:5" s="11" customFormat="1" outlineLevel="2" x14ac:dyDescent="0.25">
      <c r="A126" s="75" t="s">
        <v>136</v>
      </c>
      <c r="B126" s="76" t="s">
        <v>137</v>
      </c>
      <c r="C126" s="77">
        <v>5547015.9000000004</v>
      </c>
      <c r="D126" s="77">
        <v>2346043.4900000002</v>
      </c>
      <c r="E126" s="78">
        <v>42.293794218257062</v>
      </c>
    </row>
    <row r="127" spans="1:5" s="11" customFormat="1" ht="31.5" outlineLevel="2" x14ac:dyDescent="0.25">
      <c r="A127" s="75" t="s">
        <v>528</v>
      </c>
      <c r="B127" s="76" t="s">
        <v>527</v>
      </c>
      <c r="C127" s="77">
        <v>2313528.6800000002</v>
      </c>
      <c r="D127" s="77">
        <v>811539.34</v>
      </c>
      <c r="E127" s="78">
        <v>35.077989177985899</v>
      </c>
    </row>
    <row r="128" spans="1:5" s="11" customFormat="1" ht="31.5" outlineLevel="1" x14ac:dyDescent="0.25">
      <c r="A128" s="79" t="s">
        <v>409</v>
      </c>
      <c r="B128" s="80" t="s">
        <v>410</v>
      </c>
      <c r="C128" s="81">
        <v>34555172.280000001</v>
      </c>
      <c r="D128" s="81">
        <v>20503291.039999999</v>
      </c>
      <c r="E128" s="82">
        <v>59.334940870391748</v>
      </c>
    </row>
    <row r="129" spans="1:5" s="11" customFormat="1" outlineLevel="2" x14ac:dyDescent="0.25">
      <c r="A129" s="75" t="s">
        <v>138</v>
      </c>
      <c r="B129" s="76" t="s">
        <v>139</v>
      </c>
      <c r="C129" s="77">
        <v>20262344</v>
      </c>
      <c r="D129" s="77">
        <v>12879300.300000001</v>
      </c>
      <c r="E129" s="78">
        <v>63.562736374429335</v>
      </c>
    </row>
    <row r="130" spans="1:5" s="11" customFormat="1" ht="47.25" outlineLevel="2" x14ac:dyDescent="0.25">
      <c r="A130" s="75" t="s">
        <v>140</v>
      </c>
      <c r="B130" s="76" t="s">
        <v>258</v>
      </c>
      <c r="C130" s="77">
        <v>14212828.279999999</v>
      </c>
      <c r="D130" s="77">
        <v>7591919.2000000002</v>
      </c>
      <c r="E130" s="78">
        <v>53.41596373667015</v>
      </c>
    </row>
    <row r="131" spans="1:5" s="11" customFormat="1" ht="31.5" outlineLevel="2" x14ac:dyDescent="0.25">
      <c r="A131" s="75" t="s">
        <v>692</v>
      </c>
      <c r="B131" s="76" t="s">
        <v>662</v>
      </c>
      <c r="C131" s="77">
        <v>80000</v>
      </c>
      <c r="D131" s="77">
        <v>32071.54</v>
      </c>
      <c r="E131" s="78">
        <v>40.089424999999999</v>
      </c>
    </row>
    <row r="132" spans="1:5" s="11" customFormat="1" ht="31.5" outlineLevel="1" x14ac:dyDescent="0.25">
      <c r="A132" s="79" t="s">
        <v>411</v>
      </c>
      <c r="B132" s="80" t="s">
        <v>412</v>
      </c>
      <c r="C132" s="81">
        <v>5568978.8099999996</v>
      </c>
      <c r="D132" s="81">
        <v>3391186.74</v>
      </c>
      <c r="E132" s="82">
        <v>60.894229547265958</v>
      </c>
    </row>
    <row r="133" spans="1:5" s="11" customFormat="1" outlineLevel="2" x14ac:dyDescent="0.25">
      <c r="A133" s="75" t="s">
        <v>261</v>
      </c>
      <c r="B133" s="76" t="s">
        <v>141</v>
      </c>
      <c r="C133" s="77">
        <v>1939220</v>
      </c>
      <c r="D133" s="77">
        <v>984598.86</v>
      </c>
      <c r="E133" s="78">
        <v>50.772932416126068</v>
      </c>
    </row>
    <row r="134" spans="1:5" s="11" customFormat="1" ht="47.25" outlineLevel="2" x14ac:dyDescent="0.25">
      <c r="A134" s="75" t="s">
        <v>262</v>
      </c>
      <c r="B134" s="76" t="s">
        <v>258</v>
      </c>
      <c r="C134" s="77">
        <v>2212121.21</v>
      </c>
      <c r="D134" s="77">
        <v>1121212.1100000001</v>
      </c>
      <c r="E134" s="78">
        <v>50.684931048601989</v>
      </c>
    </row>
    <row r="135" spans="1:5" s="11" customFormat="1" ht="31.5" outlineLevel="2" x14ac:dyDescent="0.25">
      <c r="A135" s="75" t="s">
        <v>693</v>
      </c>
      <c r="B135" s="76" t="s">
        <v>662</v>
      </c>
      <c r="C135" s="77">
        <v>304192.59999999998</v>
      </c>
      <c r="D135" s="77">
        <v>171930.77</v>
      </c>
      <c r="E135" s="78">
        <v>56.520365715668298</v>
      </c>
    </row>
    <row r="136" spans="1:5" s="11" customFormat="1" ht="31.5" outlineLevel="2" x14ac:dyDescent="0.25">
      <c r="A136" s="75" t="s">
        <v>694</v>
      </c>
      <c r="B136" s="76" t="s">
        <v>135</v>
      </c>
      <c r="C136" s="77">
        <v>1113445</v>
      </c>
      <c r="D136" s="77">
        <v>1113445</v>
      </c>
      <c r="E136" s="78">
        <v>100</v>
      </c>
    </row>
    <row r="137" spans="1:5" s="11" customFormat="1" ht="48" thickBot="1" x14ac:dyDescent="0.3">
      <c r="A137" s="103" t="s">
        <v>263</v>
      </c>
      <c r="B137" s="104" t="s">
        <v>264</v>
      </c>
      <c r="C137" s="105">
        <v>31774660.670000002</v>
      </c>
      <c r="D137" s="105">
        <v>21297490.719999999</v>
      </c>
      <c r="E137" s="106">
        <v>67.026650390347029</v>
      </c>
    </row>
    <row r="138" spans="1:5" s="11" customFormat="1" outlineLevel="1" x14ac:dyDescent="0.25">
      <c r="A138" s="79" t="s">
        <v>413</v>
      </c>
      <c r="B138" s="80" t="s">
        <v>414</v>
      </c>
      <c r="C138" s="81">
        <v>300000</v>
      </c>
      <c r="D138" s="81">
        <v>197000</v>
      </c>
      <c r="E138" s="82">
        <v>65.666666666666671</v>
      </c>
    </row>
    <row r="139" spans="1:5" s="11" customFormat="1" ht="48" customHeight="1" outlineLevel="2" x14ac:dyDescent="0.25">
      <c r="A139" s="75" t="s">
        <v>142</v>
      </c>
      <c r="B139" s="76" t="s">
        <v>143</v>
      </c>
      <c r="C139" s="77">
        <v>300000</v>
      </c>
      <c r="D139" s="77">
        <v>197000</v>
      </c>
      <c r="E139" s="78">
        <v>65.666666666666671</v>
      </c>
    </row>
    <row r="140" spans="1:5" s="11" customFormat="1" outlineLevel="1" x14ac:dyDescent="0.25">
      <c r="A140" s="79" t="s">
        <v>415</v>
      </c>
      <c r="B140" s="80" t="s">
        <v>416</v>
      </c>
      <c r="C140" s="81">
        <v>1000000</v>
      </c>
      <c r="D140" s="81">
        <v>640715</v>
      </c>
      <c r="E140" s="82">
        <v>64.0715</v>
      </c>
    </row>
    <row r="141" spans="1:5" s="11" customFormat="1" ht="31.5" outlineLevel="2" x14ac:dyDescent="0.25">
      <c r="A141" s="75" t="s">
        <v>144</v>
      </c>
      <c r="B141" s="76" t="s">
        <v>145</v>
      </c>
      <c r="C141" s="77">
        <v>1000000</v>
      </c>
      <c r="D141" s="77">
        <v>640715</v>
      </c>
      <c r="E141" s="78">
        <v>64.0715</v>
      </c>
    </row>
    <row r="142" spans="1:5" s="11" customFormat="1" outlineLevel="1" x14ac:dyDescent="0.25">
      <c r="A142" s="79" t="s">
        <v>417</v>
      </c>
      <c r="B142" s="80" t="s">
        <v>418</v>
      </c>
      <c r="C142" s="81">
        <v>3695601.52</v>
      </c>
      <c r="D142" s="81">
        <v>2354280.67</v>
      </c>
      <c r="E142" s="82">
        <v>63.704938350604422</v>
      </c>
    </row>
    <row r="143" spans="1:5" s="11" customFormat="1" outlineLevel="2" x14ac:dyDescent="0.25">
      <c r="A143" s="75" t="s">
        <v>146</v>
      </c>
      <c r="B143" s="76" t="s">
        <v>642</v>
      </c>
      <c r="C143" s="77">
        <v>3420877</v>
      </c>
      <c r="D143" s="77">
        <v>2152325.63</v>
      </c>
      <c r="E143" s="78">
        <v>62.91736388066569</v>
      </c>
    </row>
    <row r="144" spans="1:5" s="11" customFormat="1" ht="31.5" outlineLevel="2" x14ac:dyDescent="0.25">
      <c r="A144" s="75" t="s">
        <v>695</v>
      </c>
      <c r="B144" s="76" t="s">
        <v>662</v>
      </c>
      <c r="C144" s="77">
        <v>274724.52</v>
      </c>
      <c r="D144" s="77">
        <v>201955.04</v>
      </c>
      <c r="E144" s="78">
        <v>73.511836511717263</v>
      </c>
    </row>
    <row r="145" spans="1:5" s="11" customFormat="1" ht="31.5" outlineLevel="1" x14ac:dyDescent="0.25">
      <c r="A145" s="79" t="s">
        <v>696</v>
      </c>
      <c r="B145" s="80" t="s">
        <v>697</v>
      </c>
      <c r="C145" s="81">
        <v>26779059.149999999</v>
      </c>
      <c r="D145" s="81">
        <v>18105495.050000001</v>
      </c>
      <c r="E145" s="82">
        <v>67.610646619748778</v>
      </c>
    </row>
    <row r="146" spans="1:5" s="11" customFormat="1" outlineLevel="2" x14ac:dyDescent="0.25">
      <c r="A146" s="75" t="s">
        <v>698</v>
      </c>
      <c r="B146" s="76" t="s">
        <v>699</v>
      </c>
      <c r="C146" s="77">
        <v>17233913.789999999</v>
      </c>
      <c r="D146" s="77">
        <v>12585905.84</v>
      </c>
      <c r="E146" s="78">
        <v>73.029875821376038</v>
      </c>
    </row>
    <row r="147" spans="1:5" s="11" customFormat="1" ht="47.25" customHeight="1" outlineLevel="2" x14ac:dyDescent="0.25">
      <c r="A147" s="75" t="s">
        <v>700</v>
      </c>
      <c r="B147" s="76" t="s">
        <v>254</v>
      </c>
      <c r="C147" s="77">
        <v>770606.06</v>
      </c>
      <c r="D147" s="77">
        <v>770606.06</v>
      </c>
      <c r="E147" s="78">
        <v>100</v>
      </c>
    </row>
    <row r="148" spans="1:5" s="11" customFormat="1" ht="31.5" outlineLevel="2" x14ac:dyDescent="0.25">
      <c r="A148" s="75" t="s">
        <v>701</v>
      </c>
      <c r="B148" s="76" t="s">
        <v>662</v>
      </c>
      <c r="C148" s="77">
        <v>8774539.3000000007</v>
      </c>
      <c r="D148" s="77">
        <v>4748983.1500000004</v>
      </c>
      <c r="E148" s="78">
        <v>54.122307595112147</v>
      </c>
    </row>
    <row r="149" spans="1:5" s="11" customFormat="1" ht="32.25" thickBot="1" x14ac:dyDescent="0.3">
      <c r="A149" s="103" t="s">
        <v>265</v>
      </c>
      <c r="B149" s="104" t="s">
        <v>266</v>
      </c>
      <c r="C149" s="105">
        <v>93941299.489999995</v>
      </c>
      <c r="D149" s="105">
        <v>40643889.409999996</v>
      </c>
      <c r="E149" s="106">
        <v>43.265198193608683</v>
      </c>
    </row>
    <row r="150" spans="1:5" s="11" customFormat="1" ht="31.5" outlineLevel="1" x14ac:dyDescent="0.25">
      <c r="A150" s="79" t="s">
        <v>419</v>
      </c>
      <c r="B150" s="80" t="s">
        <v>420</v>
      </c>
      <c r="C150" s="81">
        <v>18551146.010000002</v>
      </c>
      <c r="D150" s="81">
        <v>7674399.8300000001</v>
      </c>
      <c r="E150" s="82">
        <v>41.368871906151313</v>
      </c>
    </row>
    <row r="151" spans="1:5" s="11" customFormat="1" outlineLevel="2" x14ac:dyDescent="0.25">
      <c r="A151" s="75" t="s">
        <v>267</v>
      </c>
      <c r="B151" s="76" t="s">
        <v>149</v>
      </c>
      <c r="C151" s="77">
        <v>7486581.7999999998</v>
      </c>
      <c r="D151" s="77">
        <v>3059428.91</v>
      </c>
      <c r="E151" s="78">
        <v>40.865497656086518</v>
      </c>
    </row>
    <row r="152" spans="1:5" s="11" customFormat="1" ht="31.5" outlineLevel="2" x14ac:dyDescent="0.25">
      <c r="A152" s="75" t="s">
        <v>529</v>
      </c>
      <c r="B152" s="76" t="s">
        <v>530</v>
      </c>
      <c r="C152" s="77">
        <v>11049314.210000001</v>
      </c>
      <c r="D152" s="77">
        <v>4609974.8899999997</v>
      </c>
      <c r="E152" s="78">
        <v>41.721819131795691</v>
      </c>
    </row>
    <row r="153" spans="1:5" s="11" customFormat="1" ht="47.25" outlineLevel="2" x14ac:dyDescent="0.25">
      <c r="A153" s="75" t="s">
        <v>268</v>
      </c>
      <c r="B153" s="76" t="s">
        <v>150</v>
      </c>
      <c r="C153" s="77">
        <v>15250</v>
      </c>
      <c r="D153" s="77">
        <v>4996.03</v>
      </c>
      <c r="E153" s="78">
        <v>32.760852459016391</v>
      </c>
    </row>
    <row r="154" spans="1:5" s="11" customFormat="1" ht="31.5" outlineLevel="1" x14ac:dyDescent="0.25">
      <c r="A154" s="79" t="s">
        <v>421</v>
      </c>
      <c r="B154" s="80" t="s">
        <v>422</v>
      </c>
      <c r="C154" s="81">
        <v>17330617.440000001</v>
      </c>
      <c r="D154" s="81">
        <v>6885942.8799999999</v>
      </c>
      <c r="E154" s="82">
        <v>39.732819121071081</v>
      </c>
    </row>
    <row r="155" spans="1:5" s="11" customFormat="1" ht="31.5" outlineLevel="2" x14ac:dyDescent="0.25">
      <c r="A155" s="75" t="s">
        <v>269</v>
      </c>
      <c r="B155" s="76" t="s">
        <v>148</v>
      </c>
      <c r="C155" s="77">
        <v>9011706.0899999999</v>
      </c>
      <c r="D155" s="77">
        <v>4046488.67</v>
      </c>
      <c r="E155" s="78">
        <v>44.902581482215204</v>
      </c>
    </row>
    <row r="156" spans="1:5" s="11" customFormat="1" ht="31.5" outlineLevel="2" x14ac:dyDescent="0.25">
      <c r="A156" s="75" t="s">
        <v>531</v>
      </c>
      <c r="B156" s="76" t="s">
        <v>532</v>
      </c>
      <c r="C156" s="77">
        <v>8115539.9199999999</v>
      </c>
      <c r="D156" s="77">
        <v>2754716.15</v>
      </c>
      <c r="E156" s="78">
        <v>33.943720037791401</v>
      </c>
    </row>
    <row r="157" spans="1:5" s="11" customFormat="1" ht="78.75" outlineLevel="2" x14ac:dyDescent="0.25">
      <c r="A157" s="75" t="s">
        <v>270</v>
      </c>
      <c r="B157" s="76" t="s">
        <v>271</v>
      </c>
      <c r="C157" s="77">
        <v>203371.43</v>
      </c>
      <c r="D157" s="77">
        <v>84738.06</v>
      </c>
      <c r="E157" s="78">
        <v>41.666649047017074</v>
      </c>
    </row>
    <row r="158" spans="1:5" s="11" customFormat="1" outlineLevel="1" x14ac:dyDescent="0.25">
      <c r="A158" s="79" t="s">
        <v>423</v>
      </c>
      <c r="B158" s="80" t="s">
        <v>424</v>
      </c>
      <c r="C158" s="81">
        <v>44954176.520000003</v>
      </c>
      <c r="D158" s="81">
        <v>21012437.789999999</v>
      </c>
      <c r="E158" s="82">
        <v>46.741903459518646</v>
      </c>
    </row>
    <row r="159" spans="1:5" s="11" customFormat="1" ht="31.5" outlineLevel="2" x14ac:dyDescent="0.25">
      <c r="A159" s="75" t="s">
        <v>147</v>
      </c>
      <c r="B159" s="76" t="s">
        <v>151</v>
      </c>
      <c r="C159" s="77">
        <v>24141213.07</v>
      </c>
      <c r="D159" s="77">
        <v>11500308.93</v>
      </c>
      <c r="E159" s="78">
        <v>47.637659701083116</v>
      </c>
    </row>
    <row r="160" spans="1:5" s="11" customFormat="1" ht="31.5" outlineLevel="2" x14ac:dyDescent="0.25">
      <c r="A160" s="75" t="s">
        <v>533</v>
      </c>
      <c r="B160" s="76" t="s">
        <v>534</v>
      </c>
      <c r="C160" s="77">
        <v>20812963.449999999</v>
      </c>
      <c r="D160" s="77">
        <v>9512128.8599999994</v>
      </c>
      <c r="E160" s="78">
        <v>45.702904744206428</v>
      </c>
    </row>
    <row r="161" spans="1:5" s="11" customFormat="1" ht="31.5" outlineLevel="1" x14ac:dyDescent="0.25">
      <c r="A161" s="79" t="s">
        <v>768</v>
      </c>
      <c r="B161" s="80" t="s">
        <v>769</v>
      </c>
      <c r="C161" s="81">
        <v>1500000</v>
      </c>
      <c r="D161" s="81">
        <v>0</v>
      </c>
      <c r="E161" s="82">
        <v>0</v>
      </c>
    </row>
    <row r="162" spans="1:5" s="11" customFormat="1" ht="31.5" outlineLevel="2" x14ac:dyDescent="0.25">
      <c r="A162" s="75" t="s">
        <v>770</v>
      </c>
      <c r="B162" s="76" t="s">
        <v>771</v>
      </c>
      <c r="C162" s="77">
        <v>1500000</v>
      </c>
      <c r="D162" s="77">
        <v>0</v>
      </c>
      <c r="E162" s="78">
        <v>0</v>
      </c>
    </row>
    <row r="163" spans="1:5" s="11" customFormat="1" ht="31.5" outlineLevel="1" x14ac:dyDescent="0.25">
      <c r="A163" s="79" t="s">
        <v>606</v>
      </c>
      <c r="B163" s="80" t="s">
        <v>607</v>
      </c>
      <c r="C163" s="81">
        <v>11605359.52</v>
      </c>
      <c r="D163" s="81">
        <v>5071108.91</v>
      </c>
      <c r="E163" s="82">
        <v>43.696267239810595</v>
      </c>
    </row>
    <row r="164" spans="1:5" s="11" customFormat="1" ht="31.5" outlineLevel="2" x14ac:dyDescent="0.25">
      <c r="A164" s="75" t="s">
        <v>702</v>
      </c>
      <c r="B164" s="76" t="s">
        <v>148</v>
      </c>
      <c r="C164" s="77">
        <v>1982390.78</v>
      </c>
      <c r="D164" s="77">
        <v>100000</v>
      </c>
      <c r="E164" s="78">
        <v>5.0444140988185993</v>
      </c>
    </row>
    <row r="165" spans="1:5" s="11" customFormat="1" ht="33" customHeight="1" outlineLevel="2" x14ac:dyDescent="0.25">
      <c r="A165" s="75" t="s">
        <v>608</v>
      </c>
      <c r="B165" s="76" t="s">
        <v>609</v>
      </c>
      <c r="C165" s="77">
        <v>9622288.7400000002</v>
      </c>
      <c r="D165" s="77">
        <v>4971108.91</v>
      </c>
      <c r="E165" s="78">
        <v>51.662437537703738</v>
      </c>
    </row>
    <row r="166" spans="1:5" s="11" customFormat="1" ht="31.5" outlineLevel="2" x14ac:dyDescent="0.25">
      <c r="A166" s="75" t="s">
        <v>703</v>
      </c>
      <c r="B166" s="76" t="s">
        <v>704</v>
      </c>
      <c r="C166" s="77">
        <v>680</v>
      </c>
      <c r="D166" s="77">
        <v>0</v>
      </c>
      <c r="E166" s="78">
        <v>0</v>
      </c>
    </row>
    <row r="167" spans="1:5" s="11" customFormat="1" ht="48" thickBot="1" x14ac:dyDescent="0.3">
      <c r="A167" s="103" t="s">
        <v>272</v>
      </c>
      <c r="B167" s="104" t="s">
        <v>273</v>
      </c>
      <c r="C167" s="105">
        <v>14653888.439999999</v>
      </c>
      <c r="D167" s="105">
        <v>3692942.37</v>
      </c>
      <c r="E167" s="106">
        <v>25.201108805493266</v>
      </c>
    </row>
    <row r="168" spans="1:5" s="11" customFormat="1" ht="31.5" outlineLevel="1" x14ac:dyDescent="0.25">
      <c r="A168" s="79" t="s">
        <v>425</v>
      </c>
      <c r="B168" s="80" t="s">
        <v>426</v>
      </c>
      <c r="C168" s="81">
        <v>548131.12</v>
      </c>
      <c r="D168" s="81">
        <v>534111.12</v>
      </c>
      <c r="E168" s="82">
        <v>97.442217840140145</v>
      </c>
    </row>
    <row r="169" spans="1:5" s="11" customFormat="1" ht="94.5" outlineLevel="2" x14ac:dyDescent="0.25">
      <c r="A169" s="75" t="s">
        <v>274</v>
      </c>
      <c r="B169" s="76" t="s">
        <v>275</v>
      </c>
      <c r="C169" s="77">
        <v>5020</v>
      </c>
      <c r="D169" s="77">
        <v>0</v>
      </c>
      <c r="E169" s="78">
        <v>0</v>
      </c>
    </row>
    <row r="170" spans="1:5" s="11" customFormat="1" ht="141.75" outlineLevel="2" x14ac:dyDescent="0.25">
      <c r="A170" s="75" t="s">
        <v>276</v>
      </c>
      <c r="B170" s="76" t="s">
        <v>277</v>
      </c>
      <c r="C170" s="77">
        <v>9000</v>
      </c>
      <c r="D170" s="77">
        <v>0</v>
      </c>
      <c r="E170" s="78">
        <v>0</v>
      </c>
    </row>
    <row r="171" spans="1:5" s="11" customFormat="1" ht="31.5" outlineLevel="2" x14ac:dyDescent="0.25">
      <c r="A171" s="75" t="s">
        <v>278</v>
      </c>
      <c r="B171" s="76" t="s">
        <v>279</v>
      </c>
      <c r="C171" s="77">
        <v>534111.12</v>
      </c>
      <c r="D171" s="77">
        <v>534111.12</v>
      </c>
      <c r="E171" s="78">
        <v>100</v>
      </c>
    </row>
    <row r="172" spans="1:5" s="11" customFormat="1" ht="32.25" customHeight="1" outlineLevel="1" x14ac:dyDescent="0.25">
      <c r="A172" s="79" t="s">
        <v>427</v>
      </c>
      <c r="B172" s="80" t="s">
        <v>428</v>
      </c>
      <c r="C172" s="81">
        <v>828364.4</v>
      </c>
      <c r="D172" s="81">
        <v>486935.67</v>
      </c>
      <c r="E172" s="82">
        <v>58.782785691900813</v>
      </c>
    </row>
    <row r="173" spans="1:5" s="11" customFormat="1" ht="31.5" outlineLevel="2" x14ac:dyDescent="0.25">
      <c r="A173" s="75" t="s">
        <v>280</v>
      </c>
      <c r="B173" s="76" t="s">
        <v>281</v>
      </c>
      <c r="C173" s="77">
        <v>500000</v>
      </c>
      <c r="D173" s="77">
        <v>158571.26999999999</v>
      </c>
      <c r="E173" s="78">
        <v>31.714254</v>
      </c>
    </row>
    <row r="174" spans="1:5" s="11" customFormat="1" ht="48" customHeight="1" outlineLevel="2" x14ac:dyDescent="0.25">
      <c r="A174" s="75" t="s">
        <v>282</v>
      </c>
      <c r="B174" s="76" t="s">
        <v>283</v>
      </c>
      <c r="C174" s="77">
        <v>328364.40000000002</v>
      </c>
      <c r="D174" s="77">
        <v>328364.40000000002</v>
      </c>
      <c r="E174" s="78">
        <v>100</v>
      </c>
    </row>
    <row r="175" spans="1:5" s="11" customFormat="1" ht="31.5" outlineLevel="1" x14ac:dyDescent="0.25">
      <c r="A175" s="79" t="s">
        <v>429</v>
      </c>
      <c r="B175" s="80" t="s">
        <v>430</v>
      </c>
      <c r="C175" s="81">
        <v>1266000</v>
      </c>
      <c r="D175" s="81">
        <v>0</v>
      </c>
      <c r="E175" s="82">
        <v>0</v>
      </c>
    </row>
    <row r="176" spans="1:5" s="11" customFormat="1" ht="47.25" outlineLevel="2" x14ac:dyDescent="0.25">
      <c r="A176" s="75" t="s">
        <v>705</v>
      </c>
      <c r="B176" s="76" t="s">
        <v>706</v>
      </c>
      <c r="C176" s="77">
        <v>66000</v>
      </c>
      <c r="D176" s="77">
        <v>0</v>
      </c>
      <c r="E176" s="78">
        <v>0</v>
      </c>
    </row>
    <row r="177" spans="1:5" s="11" customFormat="1" ht="47.25" outlineLevel="2" x14ac:dyDescent="0.25">
      <c r="A177" s="75" t="s">
        <v>610</v>
      </c>
      <c r="B177" s="76" t="s">
        <v>611</v>
      </c>
      <c r="C177" s="77">
        <v>700000</v>
      </c>
      <c r="D177" s="77">
        <v>0</v>
      </c>
      <c r="E177" s="78">
        <v>0</v>
      </c>
    </row>
    <row r="178" spans="1:5" s="11" customFormat="1" ht="47.25" outlineLevel="2" x14ac:dyDescent="0.25">
      <c r="A178" s="75" t="s">
        <v>535</v>
      </c>
      <c r="B178" s="76" t="s">
        <v>191</v>
      </c>
      <c r="C178" s="77">
        <v>500000</v>
      </c>
      <c r="D178" s="77">
        <v>0</v>
      </c>
      <c r="E178" s="78">
        <v>0</v>
      </c>
    </row>
    <row r="179" spans="1:5" s="11" customFormat="1" ht="31.5" outlineLevel="1" x14ac:dyDescent="0.25">
      <c r="A179" s="79" t="s">
        <v>431</v>
      </c>
      <c r="B179" s="80" t="s">
        <v>432</v>
      </c>
      <c r="C179" s="81">
        <v>4268798.4400000004</v>
      </c>
      <c r="D179" s="81">
        <v>2191895.58</v>
      </c>
      <c r="E179" s="82">
        <v>51.346897980969089</v>
      </c>
    </row>
    <row r="180" spans="1:5" s="11" customFormat="1" ht="31.5" outlineLevel="2" x14ac:dyDescent="0.25">
      <c r="A180" s="75" t="s">
        <v>284</v>
      </c>
      <c r="B180" s="76" t="s">
        <v>285</v>
      </c>
      <c r="C180" s="77">
        <v>4103928.44</v>
      </c>
      <c r="D180" s="77">
        <v>2145025.58</v>
      </c>
      <c r="E180" s="78">
        <v>52.267616537680176</v>
      </c>
    </row>
    <row r="181" spans="1:5" s="11" customFormat="1" ht="47.25" outlineLevel="2" x14ac:dyDescent="0.25">
      <c r="A181" s="75" t="s">
        <v>612</v>
      </c>
      <c r="B181" s="76" t="s">
        <v>613</v>
      </c>
      <c r="C181" s="77">
        <v>150000</v>
      </c>
      <c r="D181" s="77">
        <v>32000</v>
      </c>
      <c r="E181" s="78">
        <v>21.333333333333332</v>
      </c>
    </row>
    <row r="182" spans="1:5" s="11" customFormat="1" ht="63.75" customHeight="1" outlineLevel="2" x14ac:dyDescent="0.25">
      <c r="A182" s="75" t="s">
        <v>286</v>
      </c>
      <c r="B182" s="76" t="s">
        <v>287</v>
      </c>
      <c r="C182" s="77">
        <v>14870</v>
      </c>
      <c r="D182" s="77">
        <v>14870</v>
      </c>
      <c r="E182" s="78">
        <v>100</v>
      </c>
    </row>
    <row r="183" spans="1:5" s="11" customFormat="1" outlineLevel="1" x14ac:dyDescent="0.25">
      <c r="A183" s="79" t="s">
        <v>536</v>
      </c>
      <c r="B183" s="80" t="s">
        <v>537</v>
      </c>
      <c r="C183" s="81">
        <v>7742594.4800000004</v>
      </c>
      <c r="D183" s="81">
        <v>480000</v>
      </c>
      <c r="E183" s="82">
        <v>6.1994722988514308</v>
      </c>
    </row>
    <row r="184" spans="1:5" s="11" customFormat="1" ht="47.25" outlineLevel="2" x14ac:dyDescent="0.25">
      <c r="A184" s="75" t="s">
        <v>538</v>
      </c>
      <c r="B184" s="76" t="s">
        <v>539</v>
      </c>
      <c r="C184" s="77">
        <v>1130300</v>
      </c>
      <c r="D184" s="77">
        <v>480000</v>
      </c>
      <c r="E184" s="78">
        <v>42.466601787136156</v>
      </c>
    </row>
    <row r="185" spans="1:5" s="11" customFormat="1" ht="31.5" outlineLevel="2" x14ac:dyDescent="0.25">
      <c r="A185" s="75" t="s">
        <v>540</v>
      </c>
      <c r="B185" s="76" t="s">
        <v>541</v>
      </c>
      <c r="C185" s="77">
        <v>3112294.48</v>
      </c>
      <c r="D185" s="77">
        <v>0</v>
      </c>
      <c r="E185" s="78">
        <v>0</v>
      </c>
    </row>
    <row r="186" spans="1:5" s="11" customFormat="1" outlineLevel="2" x14ac:dyDescent="0.25">
      <c r="A186" s="75" t="s">
        <v>772</v>
      </c>
      <c r="B186" s="76" t="s">
        <v>773</v>
      </c>
      <c r="C186" s="77">
        <v>3500000</v>
      </c>
      <c r="D186" s="77">
        <v>0</v>
      </c>
      <c r="E186" s="78">
        <v>0</v>
      </c>
    </row>
    <row r="187" spans="1:5" s="11" customFormat="1" ht="32.25" thickBot="1" x14ac:dyDescent="0.3">
      <c r="A187" s="103" t="s">
        <v>288</v>
      </c>
      <c r="B187" s="104" t="s">
        <v>289</v>
      </c>
      <c r="C187" s="105">
        <v>2235000</v>
      </c>
      <c r="D187" s="105">
        <v>914472</v>
      </c>
      <c r="E187" s="106">
        <v>40.915973154362419</v>
      </c>
    </row>
    <row r="188" spans="1:5" s="11" customFormat="1" outlineLevel="1" x14ac:dyDescent="0.25">
      <c r="A188" s="79" t="s">
        <v>433</v>
      </c>
      <c r="B188" s="80" t="s">
        <v>434</v>
      </c>
      <c r="C188" s="81">
        <v>2085000</v>
      </c>
      <c r="D188" s="81">
        <v>764472</v>
      </c>
      <c r="E188" s="82">
        <v>36.665323741007192</v>
      </c>
    </row>
    <row r="189" spans="1:5" s="11" customFormat="1" ht="96.75" customHeight="1" outlineLevel="2" x14ac:dyDescent="0.25">
      <c r="A189" s="75" t="s">
        <v>290</v>
      </c>
      <c r="B189" s="76" t="s">
        <v>291</v>
      </c>
      <c r="C189" s="77">
        <v>2000000</v>
      </c>
      <c r="D189" s="77">
        <v>764472</v>
      </c>
      <c r="E189" s="78">
        <v>38.223599999999998</v>
      </c>
    </row>
    <row r="190" spans="1:5" s="11" customFormat="1" ht="31.5" outlineLevel="2" x14ac:dyDescent="0.25">
      <c r="A190" s="75" t="s">
        <v>542</v>
      </c>
      <c r="B190" s="76" t="s">
        <v>543</v>
      </c>
      <c r="C190" s="77">
        <v>85000</v>
      </c>
      <c r="D190" s="77">
        <v>0</v>
      </c>
      <c r="E190" s="78">
        <v>0</v>
      </c>
    </row>
    <row r="191" spans="1:5" s="11" customFormat="1" ht="31.5" outlineLevel="1" x14ac:dyDescent="0.25">
      <c r="A191" s="79" t="s">
        <v>507</v>
      </c>
      <c r="B191" s="80" t="s">
        <v>508</v>
      </c>
      <c r="C191" s="81">
        <v>150000</v>
      </c>
      <c r="D191" s="81">
        <v>150000</v>
      </c>
      <c r="E191" s="82">
        <v>100</v>
      </c>
    </row>
    <row r="192" spans="1:5" s="11" customFormat="1" ht="31.5" outlineLevel="2" x14ac:dyDescent="0.25">
      <c r="A192" s="75" t="s">
        <v>509</v>
      </c>
      <c r="B192" s="76" t="s">
        <v>510</v>
      </c>
      <c r="C192" s="77">
        <v>150000</v>
      </c>
      <c r="D192" s="77">
        <v>150000</v>
      </c>
      <c r="E192" s="78">
        <v>100</v>
      </c>
    </row>
    <row r="193" spans="1:5" s="11" customFormat="1" ht="48" thickBot="1" x14ac:dyDescent="0.3">
      <c r="A193" s="103" t="s">
        <v>292</v>
      </c>
      <c r="B193" s="104" t="s">
        <v>293</v>
      </c>
      <c r="C193" s="105">
        <v>50000</v>
      </c>
      <c r="D193" s="105">
        <v>10092.799999999999</v>
      </c>
      <c r="E193" s="106">
        <v>20.185600000000001</v>
      </c>
    </row>
    <row r="194" spans="1:5" s="11" customFormat="1" ht="63" outlineLevel="1" x14ac:dyDescent="0.25">
      <c r="A194" s="79" t="s">
        <v>435</v>
      </c>
      <c r="B194" s="80" t="s">
        <v>436</v>
      </c>
      <c r="C194" s="81">
        <v>50000</v>
      </c>
      <c r="D194" s="81">
        <v>10092.799999999999</v>
      </c>
      <c r="E194" s="82">
        <v>20.185600000000001</v>
      </c>
    </row>
    <row r="195" spans="1:5" s="11" customFormat="1" ht="31.5" outlineLevel="2" x14ac:dyDescent="0.25">
      <c r="A195" s="75" t="s">
        <v>643</v>
      </c>
      <c r="B195" s="76" t="s">
        <v>635</v>
      </c>
      <c r="C195" s="77">
        <v>50000</v>
      </c>
      <c r="D195" s="77">
        <v>10092.799999999999</v>
      </c>
      <c r="E195" s="78">
        <v>20.185600000000001</v>
      </c>
    </row>
    <row r="196" spans="1:5" s="11" customFormat="1" ht="36" customHeight="1" thickBot="1" x14ac:dyDescent="0.3">
      <c r="A196" s="103" t="s">
        <v>774</v>
      </c>
      <c r="B196" s="104" t="s">
        <v>775</v>
      </c>
      <c r="C196" s="105">
        <v>1000000</v>
      </c>
      <c r="D196" s="105">
        <v>30000</v>
      </c>
      <c r="E196" s="106">
        <v>3</v>
      </c>
    </row>
    <row r="197" spans="1:5" s="11" customFormat="1" ht="31.5" outlineLevel="1" x14ac:dyDescent="0.25">
      <c r="A197" s="79" t="s">
        <v>776</v>
      </c>
      <c r="B197" s="80" t="s">
        <v>777</v>
      </c>
      <c r="C197" s="81">
        <v>1000000</v>
      </c>
      <c r="D197" s="81">
        <v>30000</v>
      </c>
      <c r="E197" s="82">
        <v>3</v>
      </c>
    </row>
    <row r="198" spans="1:5" s="11" customFormat="1" ht="47.25" outlineLevel="2" x14ac:dyDescent="0.25">
      <c r="A198" s="75" t="s">
        <v>778</v>
      </c>
      <c r="B198" s="76" t="s">
        <v>779</v>
      </c>
      <c r="C198" s="77">
        <v>1000000</v>
      </c>
      <c r="D198" s="77">
        <v>30000</v>
      </c>
      <c r="E198" s="78">
        <v>3</v>
      </c>
    </row>
    <row r="199" spans="1:5" s="11" customFormat="1" ht="48" thickBot="1" x14ac:dyDescent="0.3">
      <c r="A199" s="103" t="s">
        <v>294</v>
      </c>
      <c r="B199" s="104" t="s">
        <v>295</v>
      </c>
      <c r="C199" s="105">
        <v>903689</v>
      </c>
      <c r="D199" s="105">
        <v>6600</v>
      </c>
      <c r="E199" s="106">
        <v>0.73033975183940492</v>
      </c>
    </row>
    <row r="200" spans="1:5" s="11" customFormat="1" ht="47.25" outlineLevel="1" x14ac:dyDescent="0.25">
      <c r="A200" s="79" t="s">
        <v>707</v>
      </c>
      <c r="B200" s="80" t="s">
        <v>438</v>
      </c>
      <c r="C200" s="81">
        <v>890489</v>
      </c>
      <c r="D200" s="81">
        <v>0</v>
      </c>
      <c r="E200" s="82">
        <v>0</v>
      </c>
    </row>
    <row r="201" spans="1:5" s="11" customFormat="1" ht="47.25" outlineLevel="2" x14ac:dyDescent="0.25">
      <c r="A201" s="75" t="s">
        <v>708</v>
      </c>
      <c r="B201" s="76" t="s">
        <v>709</v>
      </c>
      <c r="C201" s="77">
        <v>890489</v>
      </c>
      <c r="D201" s="77">
        <v>0</v>
      </c>
      <c r="E201" s="78">
        <v>0</v>
      </c>
    </row>
    <row r="202" spans="1:5" s="11" customFormat="1" ht="31.5" outlineLevel="1" x14ac:dyDescent="0.25">
      <c r="A202" s="79" t="s">
        <v>439</v>
      </c>
      <c r="B202" s="80" t="s">
        <v>458</v>
      </c>
      <c r="C202" s="81">
        <v>13200</v>
      </c>
      <c r="D202" s="81">
        <v>6600</v>
      </c>
      <c r="E202" s="82">
        <v>50</v>
      </c>
    </row>
    <row r="203" spans="1:5" s="11" customFormat="1" ht="31.5" outlineLevel="2" x14ac:dyDescent="0.25">
      <c r="A203" s="75" t="s">
        <v>296</v>
      </c>
      <c r="B203" s="76" t="s">
        <v>490</v>
      </c>
      <c r="C203" s="77">
        <v>13200</v>
      </c>
      <c r="D203" s="77">
        <v>6600</v>
      </c>
      <c r="E203" s="78">
        <v>50</v>
      </c>
    </row>
    <row r="204" spans="1:5" s="11" customFormat="1" ht="32.25" thickBot="1" x14ac:dyDescent="0.3">
      <c r="A204" s="103" t="s">
        <v>297</v>
      </c>
      <c r="B204" s="104" t="s">
        <v>298</v>
      </c>
      <c r="C204" s="105">
        <v>727000</v>
      </c>
      <c r="D204" s="105">
        <v>595000</v>
      </c>
      <c r="E204" s="106">
        <v>81.843191196698768</v>
      </c>
    </row>
    <row r="205" spans="1:5" s="11" customFormat="1" ht="47.25" outlineLevel="1" x14ac:dyDescent="0.25">
      <c r="A205" s="79" t="s">
        <v>440</v>
      </c>
      <c r="B205" s="80" t="s">
        <v>441</v>
      </c>
      <c r="C205" s="81">
        <v>727000</v>
      </c>
      <c r="D205" s="81">
        <v>595000</v>
      </c>
      <c r="E205" s="82">
        <v>81.843191196698768</v>
      </c>
    </row>
    <row r="206" spans="1:5" s="11" customFormat="1" ht="31.5" outlineLevel="2" x14ac:dyDescent="0.25">
      <c r="A206" s="75" t="s">
        <v>299</v>
      </c>
      <c r="B206" s="76" t="s">
        <v>168</v>
      </c>
      <c r="C206" s="77">
        <v>727000</v>
      </c>
      <c r="D206" s="77">
        <v>595000</v>
      </c>
      <c r="E206" s="78">
        <v>81.843191196698768</v>
      </c>
    </row>
    <row r="207" spans="1:5" s="11" customFormat="1" ht="32.25" thickBot="1" x14ac:dyDescent="0.3">
      <c r="A207" s="103" t="s">
        <v>300</v>
      </c>
      <c r="B207" s="104" t="s">
        <v>301</v>
      </c>
      <c r="C207" s="105">
        <v>8369800</v>
      </c>
      <c r="D207" s="105">
        <v>3621700</v>
      </c>
      <c r="E207" s="106">
        <v>43.271045903127913</v>
      </c>
    </row>
    <row r="208" spans="1:5" s="11" customFormat="1" ht="31.5" outlineLevel="1" x14ac:dyDescent="0.25">
      <c r="A208" s="79" t="s">
        <v>442</v>
      </c>
      <c r="B208" s="80" t="s">
        <v>443</v>
      </c>
      <c r="C208" s="81">
        <v>8369800</v>
      </c>
      <c r="D208" s="81">
        <v>3621700</v>
      </c>
      <c r="E208" s="82">
        <v>43.271045903127913</v>
      </c>
    </row>
    <row r="209" spans="1:5" s="11" customFormat="1" ht="18" customHeight="1" outlineLevel="2" x14ac:dyDescent="0.25">
      <c r="A209" s="75" t="s">
        <v>302</v>
      </c>
      <c r="B209" s="76" t="s">
        <v>163</v>
      </c>
      <c r="C209" s="77">
        <v>8369800</v>
      </c>
      <c r="D209" s="77">
        <v>3621700</v>
      </c>
      <c r="E209" s="78">
        <v>43.271045903127913</v>
      </c>
    </row>
    <row r="210" spans="1:5" s="11" customFormat="1" ht="32.25" thickBot="1" x14ac:dyDescent="0.3">
      <c r="A210" s="103" t="s">
        <v>303</v>
      </c>
      <c r="B210" s="104" t="s">
        <v>304</v>
      </c>
      <c r="C210" s="105">
        <v>715000</v>
      </c>
      <c r="D210" s="105">
        <v>220509.69</v>
      </c>
      <c r="E210" s="106">
        <v>30.840516083916086</v>
      </c>
    </row>
    <row r="211" spans="1:5" s="11" customFormat="1" outlineLevel="1" x14ac:dyDescent="0.25">
      <c r="A211" s="79" t="s">
        <v>444</v>
      </c>
      <c r="B211" s="80" t="s">
        <v>445</v>
      </c>
      <c r="C211" s="81">
        <v>715000</v>
      </c>
      <c r="D211" s="81">
        <v>220509.69</v>
      </c>
      <c r="E211" s="82">
        <v>30.840516083916086</v>
      </c>
    </row>
    <row r="212" spans="1:5" s="11" customFormat="1" outlineLevel="2" x14ac:dyDescent="0.25">
      <c r="A212" s="75" t="s">
        <v>164</v>
      </c>
      <c r="B212" s="76" t="s">
        <v>165</v>
      </c>
      <c r="C212" s="77">
        <v>215000</v>
      </c>
      <c r="D212" s="77">
        <v>142994</v>
      </c>
      <c r="E212" s="78">
        <v>66.508837209302328</v>
      </c>
    </row>
    <row r="213" spans="1:5" s="11" customFormat="1" ht="63" outlineLevel="2" x14ac:dyDescent="0.25">
      <c r="A213" s="75" t="s">
        <v>710</v>
      </c>
      <c r="B213" s="76" t="s">
        <v>711</v>
      </c>
      <c r="C213" s="77">
        <v>500000</v>
      </c>
      <c r="D213" s="77">
        <v>77515.69</v>
      </c>
      <c r="E213" s="78">
        <v>15.503138</v>
      </c>
    </row>
    <row r="214" spans="1:5" s="11" customFormat="1" ht="63.75" thickBot="1" x14ac:dyDescent="0.3">
      <c r="A214" s="103" t="s">
        <v>305</v>
      </c>
      <c r="B214" s="104" t="s">
        <v>491</v>
      </c>
      <c r="C214" s="105">
        <v>3098282</v>
      </c>
      <c r="D214" s="105">
        <v>1354467.09</v>
      </c>
      <c r="E214" s="106">
        <v>43.71671429521264</v>
      </c>
    </row>
    <row r="215" spans="1:5" s="11" customFormat="1" ht="63" outlineLevel="1" x14ac:dyDescent="0.25">
      <c r="A215" s="79" t="s">
        <v>446</v>
      </c>
      <c r="B215" s="80" t="s">
        <v>447</v>
      </c>
      <c r="C215" s="81">
        <v>2445882</v>
      </c>
      <c r="D215" s="81">
        <v>1129625.96</v>
      </c>
      <c r="E215" s="82">
        <v>46.184810223878337</v>
      </c>
    </row>
    <row r="216" spans="1:5" s="11" customFormat="1" outlineLevel="2" x14ac:dyDescent="0.25">
      <c r="A216" s="75" t="s">
        <v>306</v>
      </c>
      <c r="B216" s="76" t="s">
        <v>155</v>
      </c>
      <c r="C216" s="77">
        <v>1161582</v>
      </c>
      <c r="D216" s="77">
        <v>788242.93</v>
      </c>
      <c r="E216" s="78">
        <v>67.859430500816984</v>
      </c>
    </row>
    <row r="217" spans="1:5" s="11" customFormat="1" ht="63" outlineLevel="2" x14ac:dyDescent="0.25">
      <c r="A217" s="75" t="s">
        <v>514</v>
      </c>
      <c r="B217" s="76" t="s">
        <v>515</v>
      </c>
      <c r="C217" s="77">
        <v>26400</v>
      </c>
      <c r="D217" s="77">
        <v>0</v>
      </c>
      <c r="E217" s="78">
        <v>0</v>
      </c>
    </row>
    <row r="218" spans="1:5" s="11" customFormat="1" outlineLevel="2" x14ac:dyDescent="0.25">
      <c r="A218" s="75" t="s">
        <v>307</v>
      </c>
      <c r="B218" s="76" t="s">
        <v>158</v>
      </c>
      <c r="C218" s="77">
        <v>884000</v>
      </c>
      <c r="D218" s="77">
        <v>194950</v>
      </c>
      <c r="E218" s="78">
        <v>22.053167420814479</v>
      </c>
    </row>
    <row r="219" spans="1:5" s="11" customFormat="1" outlineLevel="2" x14ac:dyDescent="0.25">
      <c r="A219" s="75" t="s">
        <v>629</v>
      </c>
      <c r="B219" s="76" t="s">
        <v>630</v>
      </c>
      <c r="C219" s="77">
        <v>41000</v>
      </c>
      <c r="D219" s="77">
        <v>0</v>
      </c>
      <c r="E219" s="78">
        <v>0</v>
      </c>
    </row>
    <row r="220" spans="1:5" s="11" customFormat="1" outlineLevel="2" x14ac:dyDescent="0.25">
      <c r="A220" s="75" t="s">
        <v>308</v>
      </c>
      <c r="B220" s="76" t="s">
        <v>160</v>
      </c>
      <c r="C220" s="77">
        <v>70000</v>
      </c>
      <c r="D220" s="77">
        <v>30000</v>
      </c>
      <c r="E220" s="78">
        <v>42.857142857142854</v>
      </c>
    </row>
    <row r="221" spans="1:5" s="11" customFormat="1" outlineLevel="2" x14ac:dyDescent="0.25">
      <c r="A221" s="75" t="s">
        <v>780</v>
      </c>
      <c r="B221" s="76" t="s">
        <v>781</v>
      </c>
      <c r="C221" s="77">
        <v>200000</v>
      </c>
      <c r="D221" s="77">
        <v>54000</v>
      </c>
      <c r="E221" s="78">
        <v>27</v>
      </c>
    </row>
    <row r="222" spans="1:5" s="11" customFormat="1" outlineLevel="2" x14ac:dyDescent="0.25">
      <c r="A222" s="75" t="s">
        <v>782</v>
      </c>
      <c r="B222" s="76" t="s">
        <v>783</v>
      </c>
      <c r="C222" s="77">
        <v>400</v>
      </c>
      <c r="D222" s="77">
        <v>82.45</v>
      </c>
      <c r="E222" s="78">
        <v>20.612500000000001</v>
      </c>
    </row>
    <row r="223" spans="1:5" s="11" customFormat="1" ht="47.25" outlineLevel="2" x14ac:dyDescent="0.25">
      <c r="A223" s="75" t="s">
        <v>784</v>
      </c>
      <c r="B223" s="76" t="s">
        <v>785</v>
      </c>
      <c r="C223" s="77">
        <v>62500</v>
      </c>
      <c r="D223" s="77">
        <v>62350.58</v>
      </c>
      <c r="E223" s="78">
        <v>99.760928000000007</v>
      </c>
    </row>
    <row r="224" spans="1:5" s="11" customFormat="1" ht="47.25" outlineLevel="1" x14ac:dyDescent="0.25">
      <c r="A224" s="79" t="s">
        <v>448</v>
      </c>
      <c r="B224" s="80" t="s">
        <v>449</v>
      </c>
      <c r="C224" s="81">
        <v>652400</v>
      </c>
      <c r="D224" s="81">
        <v>224841.13</v>
      </c>
      <c r="E224" s="82">
        <v>34.463692519926425</v>
      </c>
    </row>
    <row r="225" spans="1:5" s="11" customFormat="1" outlineLevel="2" x14ac:dyDescent="0.25">
      <c r="A225" s="75" t="s">
        <v>644</v>
      </c>
      <c r="B225" s="76" t="s">
        <v>645</v>
      </c>
      <c r="C225" s="77">
        <v>259000</v>
      </c>
      <c r="D225" s="77">
        <v>58847.69</v>
      </c>
      <c r="E225" s="78">
        <v>22.721115830115831</v>
      </c>
    </row>
    <row r="226" spans="1:5" s="11" customFormat="1" outlineLevel="2" x14ac:dyDescent="0.25">
      <c r="A226" s="75" t="s">
        <v>310</v>
      </c>
      <c r="B226" s="76" t="s">
        <v>311</v>
      </c>
      <c r="C226" s="77">
        <v>108400</v>
      </c>
      <c r="D226" s="77">
        <v>26944.85</v>
      </c>
      <c r="E226" s="78">
        <v>24.856872693726938</v>
      </c>
    </row>
    <row r="227" spans="1:5" s="11" customFormat="1" ht="31.5" outlineLevel="2" x14ac:dyDescent="0.25">
      <c r="A227" s="75" t="s">
        <v>312</v>
      </c>
      <c r="B227" s="76" t="s">
        <v>161</v>
      </c>
      <c r="C227" s="77">
        <v>250000</v>
      </c>
      <c r="D227" s="77">
        <v>122010.97</v>
      </c>
      <c r="E227" s="78">
        <v>48.804388000000003</v>
      </c>
    </row>
    <row r="228" spans="1:5" s="11" customFormat="1" ht="47.25" outlineLevel="2" x14ac:dyDescent="0.25">
      <c r="A228" s="75" t="s">
        <v>313</v>
      </c>
      <c r="B228" s="76" t="s">
        <v>162</v>
      </c>
      <c r="C228" s="77">
        <v>35000</v>
      </c>
      <c r="D228" s="77">
        <v>17037.62</v>
      </c>
      <c r="E228" s="78">
        <v>48.678914285714285</v>
      </c>
    </row>
    <row r="229" spans="1:5" s="11" customFormat="1" ht="48" thickBot="1" x14ac:dyDescent="0.3">
      <c r="A229" s="103" t="s">
        <v>544</v>
      </c>
      <c r="B229" s="104" t="s">
        <v>545</v>
      </c>
      <c r="C229" s="105">
        <v>500</v>
      </c>
      <c r="D229" s="105">
        <v>500</v>
      </c>
      <c r="E229" s="106">
        <v>100</v>
      </c>
    </row>
    <row r="230" spans="1:5" s="11" customFormat="1" ht="47.25" outlineLevel="1" x14ac:dyDescent="0.25">
      <c r="A230" s="79" t="s">
        <v>546</v>
      </c>
      <c r="B230" s="80" t="s">
        <v>547</v>
      </c>
      <c r="C230" s="81">
        <v>500</v>
      </c>
      <c r="D230" s="81">
        <v>500</v>
      </c>
      <c r="E230" s="82">
        <v>100</v>
      </c>
    </row>
    <row r="231" spans="1:5" s="11" customFormat="1" ht="47.25" outlineLevel="2" x14ac:dyDescent="0.25">
      <c r="A231" s="75" t="s">
        <v>548</v>
      </c>
      <c r="B231" s="76" t="s">
        <v>549</v>
      </c>
      <c r="C231" s="77">
        <v>500</v>
      </c>
      <c r="D231" s="77">
        <v>500</v>
      </c>
      <c r="E231" s="78">
        <v>100</v>
      </c>
    </row>
    <row r="232" spans="1:5" s="11" customFormat="1" ht="48" thickBot="1" x14ac:dyDescent="0.3">
      <c r="A232" s="103" t="s">
        <v>550</v>
      </c>
      <c r="B232" s="104" t="s">
        <v>551</v>
      </c>
      <c r="C232" s="105">
        <v>500</v>
      </c>
      <c r="D232" s="105">
        <v>500</v>
      </c>
      <c r="E232" s="106">
        <v>100</v>
      </c>
    </row>
    <row r="233" spans="1:5" s="11" customFormat="1" ht="47.25" outlineLevel="1" x14ac:dyDescent="0.25">
      <c r="A233" s="79" t="s">
        <v>552</v>
      </c>
      <c r="B233" s="80" t="s">
        <v>553</v>
      </c>
      <c r="C233" s="81">
        <v>500</v>
      </c>
      <c r="D233" s="81">
        <v>500</v>
      </c>
      <c r="E233" s="82">
        <v>100</v>
      </c>
    </row>
    <row r="234" spans="1:5" s="11" customFormat="1" ht="63" outlineLevel="2" x14ac:dyDescent="0.25">
      <c r="A234" s="75" t="s">
        <v>554</v>
      </c>
      <c r="B234" s="76" t="s">
        <v>555</v>
      </c>
      <c r="C234" s="77">
        <v>500</v>
      </c>
      <c r="D234" s="77">
        <v>500</v>
      </c>
      <c r="E234" s="78">
        <v>100</v>
      </c>
    </row>
    <row r="235" spans="1:5" s="11" customFormat="1" ht="34.5" customHeight="1" thickBot="1" x14ac:dyDescent="0.3">
      <c r="A235" s="103" t="s">
        <v>314</v>
      </c>
      <c r="B235" s="104" t="s">
        <v>315</v>
      </c>
      <c r="C235" s="105">
        <v>619629</v>
      </c>
      <c r="D235" s="105">
        <v>619629</v>
      </c>
      <c r="E235" s="106">
        <v>100</v>
      </c>
    </row>
    <row r="236" spans="1:5" s="11" customFormat="1" outlineLevel="1" x14ac:dyDescent="0.25">
      <c r="A236" s="79" t="s">
        <v>450</v>
      </c>
      <c r="B236" s="80" t="s">
        <v>451</v>
      </c>
      <c r="C236" s="81">
        <v>619629</v>
      </c>
      <c r="D236" s="81">
        <v>619629</v>
      </c>
      <c r="E236" s="82">
        <v>100</v>
      </c>
    </row>
    <row r="237" spans="1:5" s="11" customFormat="1" ht="31.5" outlineLevel="2" x14ac:dyDescent="0.25">
      <c r="A237" s="75" t="s">
        <v>166</v>
      </c>
      <c r="B237" s="76" t="s">
        <v>167</v>
      </c>
      <c r="C237" s="77">
        <v>619629</v>
      </c>
      <c r="D237" s="77">
        <v>619629</v>
      </c>
      <c r="E237" s="78">
        <v>100</v>
      </c>
    </row>
    <row r="238" spans="1:5" s="11" customFormat="1" ht="48" thickBot="1" x14ac:dyDescent="0.3">
      <c r="A238" s="103" t="s">
        <v>316</v>
      </c>
      <c r="B238" s="104" t="s">
        <v>317</v>
      </c>
      <c r="C238" s="105">
        <v>5539963.0800000001</v>
      </c>
      <c r="D238" s="105">
        <v>1854009.85</v>
      </c>
      <c r="E238" s="106">
        <v>33.4661047957742</v>
      </c>
    </row>
    <row r="239" spans="1:5" s="11" customFormat="1" ht="63" outlineLevel="1" x14ac:dyDescent="0.25">
      <c r="A239" s="79" t="s">
        <v>452</v>
      </c>
      <c r="B239" s="80" t="s">
        <v>447</v>
      </c>
      <c r="C239" s="81">
        <v>2014153.08</v>
      </c>
      <c r="D239" s="81">
        <v>713370.91</v>
      </c>
      <c r="E239" s="82">
        <v>35.417909248486716</v>
      </c>
    </row>
    <row r="240" spans="1:5" s="11" customFormat="1" ht="47.25" outlineLevel="2" x14ac:dyDescent="0.25">
      <c r="A240" s="75" t="s">
        <v>516</v>
      </c>
      <c r="B240" s="76" t="s">
        <v>556</v>
      </c>
      <c r="C240" s="77">
        <v>211000</v>
      </c>
      <c r="D240" s="77">
        <v>43354.239999999998</v>
      </c>
      <c r="E240" s="78">
        <v>20.547033175355452</v>
      </c>
    </row>
    <row r="241" spans="1:5" s="11" customFormat="1" outlineLevel="2" x14ac:dyDescent="0.25">
      <c r="A241" s="75" t="s">
        <v>557</v>
      </c>
      <c r="B241" s="76" t="s">
        <v>558</v>
      </c>
      <c r="C241" s="77">
        <v>10000</v>
      </c>
      <c r="D241" s="77">
        <v>10000</v>
      </c>
      <c r="E241" s="78">
        <v>100</v>
      </c>
    </row>
    <row r="242" spans="1:5" s="11" customFormat="1" ht="47.25" outlineLevel="2" x14ac:dyDescent="0.25">
      <c r="A242" s="75" t="s">
        <v>712</v>
      </c>
      <c r="B242" s="76" t="s">
        <v>309</v>
      </c>
      <c r="C242" s="77">
        <v>1112562</v>
      </c>
      <c r="D242" s="77">
        <v>0</v>
      </c>
      <c r="E242" s="78">
        <v>0</v>
      </c>
    </row>
    <row r="243" spans="1:5" s="11" customFormat="1" outlineLevel="2" x14ac:dyDescent="0.25">
      <c r="A243" s="75" t="s">
        <v>786</v>
      </c>
      <c r="B243" s="76" t="s">
        <v>787</v>
      </c>
      <c r="C243" s="77">
        <v>18217.080000000002</v>
      </c>
      <c r="D243" s="77">
        <v>4642.67</v>
      </c>
      <c r="E243" s="78">
        <v>25.485258888910845</v>
      </c>
    </row>
    <row r="244" spans="1:5" s="11" customFormat="1" ht="47.25" outlineLevel="2" x14ac:dyDescent="0.25">
      <c r="A244" s="75" t="s">
        <v>713</v>
      </c>
      <c r="B244" s="76" t="s">
        <v>714</v>
      </c>
      <c r="C244" s="77">
        <v>5374</v>
      </c>
      <c r="D244" s="77">
        <v>5374</v>
      </c>
      <c r="E244" s="78">
        <v>100</v>
      </c>
    </row>
    <row r="245" spans="1:5" s="11" customFormat="1" ht="63" outlineLevel="2" x14ac:dyDescent="0.25">
      <c r="A245" s="75" t="s">
        <v>788</v>
      </c>
      <c r="B245" s="76" t="s">
        <v>632</v>
      </c>
      <c r="C245" s="77">
        <v>7000</v>
      </c>
      <c r="D245" s="77">
        <v>0</v>
      </c>
      <c r="E245" s="78">
        <v>0</v>
      </c>
    </row>
    <row r="246" spans="1:5" s="11" customFormat="1" ht="47.25" outlineLevel="2" x14ac:dyDescent="0.25">
      <c r="A246" s="75" t="s">
        <v>559</v>
      </c>
      <c r="B246" s="76" t="s">
        <v>560</v>
      </c>
      <c r="C246" s="77">
        <v>650000</v>
      </c>
      <c r="D246" s="77">
        <v>650000</v>
      </c>
      <c r="E246" s="78">
        <v>100</v>
      </c>
    </row>
    <row r="247" spans="1:5" s="11" customFormat="1" ht="47.25" outlineLevel="1" x14ac:dyDescent="0.25">
      <c r="A247" s="79" t="s">
        <v>453</v>
      </c>
      <c r="B247" s="80" t="s">
        <v>454</v>
      </c>
      <c r="C247" s="81">
        <v>3525810</v>
      </c>
      <c r="D247" s="81">
        <v>1140638.94</v>
      </c>
      <c r="E247" s="82">
        <v>32.351117615526647</v>
      </c>
    </row>
    <row r="248" spans="1:5" s="11" customFormat="1" outlineLevel="2" x14ac:dyDescent="0.25">
      <c r="A248" s="75" t="s">
        <v>715</v>
      </c>
      <c r="B248" s="76" t="s">
        <v>157</v>
      </c>
      <c r="C248" s="77">
        <v>248959</v>
      </c>
      <c r="D248" s="77">
        <v>0</v>
      </c>
      <c r="E248" s="78">
        <v>0</v>
      </c>
    </row>
    <row r="249" spans="1:5" s="11" customFormat="1" ht="47.25" outlineLevel="2" x14ac:dyDescent="0.25">
      <c r="A249" s="75" t="s">
        <v>561</v>
      </c>
      <c r="B249" s="76" t="s">
        <v>562</v>
      </c>
      <c r="C249" s="77">
        <v>351041</v>
      </c>
      <c r="D249" s="77">
        <v>0</v>
      </c>
      <c r="E249" s="78">
        <v>0</v>
      </c>
    </row>
    <row r="250" spans="1:5" s="11" customFormat="1" ht="47.25" outlineLevel="2" x14ac:dyDescent="0.25">
      <c r="A250" s="75" t="s">
        <v>319</v>
      </c>
      <c r="B250" s="76" t="s">
        <v>320</v>
      </c>
      <c r="C250" s="77">
        <v>574719</v>
      </c>
      <c r="D250" s="77">
        <v>281108.46999999997</v>
      </c>
      <c r="E250" s="78">
        <v>48.912332809599128</v>
      </c>
    </row>
    <row r="251" spans="1:5" s="11" customFormat="1" ht="47.25" outlineLevel="2" x14ac:dyDescent="0.25">
      <c r="A251" s="75" t="s">
        <v>321</v>
      </c>
      <c r="B251" s="76" t="s">
        <v>154</v>
      </c>
      <c r="C251" s="77">
        <v>2020591</v>
      </c>
      <c r="D251" s="77">
        <v>729030.47</v>
      </c>
      <c r="E251" s="78">
        <v>36.080061229610543</v>
      </c>
    </row>
    <row r="252" spans="1:5" s="11" customFormat="1" ht="47.25" outlineLevel="2" x14ac:dyDescent="0.25">
      <c r="A252" s="75" t="s">
        <v>789</v>
      </c>
      <c r="B252" s="76" t="s">
        <v>790</v>
      </c>
      <c r="C252" s="77">
        <v>330500</v>
      </c>
      <c r="D252" s="77">
        <v>130500</v>
      </c>
      <c r="E252" s="78">
        <v>39.485627836611194</v>
      </c>
    </row>
    <row r="253" spans="1:5" s="11" customFormat="1" ht="48" thickBot="1" x14ac:dyDescent="0.3">
      <c r="A253" s="103" t="s">
        <v>322</v>
      </c>
      <c r="B253" s="104" t="s">
        <v>323</v>
      </c>
      <c r="C253" s="105">
        <v>12000</v>
      </c>
      <c r="D253" s="105">
        <v>6000</v>
      </c>
      <c r="E253" s="106">
        <v>50</v>
      </c>
    </row>
    <row r="254" spans="1:5" s="11" customFormat="1" ht="31.5" outlineLevel="1" x14ac:dyDescent="0.25">
      <c r="A254" s="79" t="s">
        <v>455</v>
      </c>
      <c r="B254" s="80" t="s">
        <v>456</v>
      </c>
      <c r="C254" s="81">
        <v>12000</v>
      </c>
      <c r="D254" s="81">
        <v>6000</v>
      </c>
      <c r="E254" s="82">
        <v>50</v>
      </c>
    </row>
    <row r="255" spans="1:5" s="11" customFormat="1" outlineLevel="2" x14ac:dyDescent="0.25">
      <c r="A255" s="75" t="s">
        <v>716</v>
      </c>
      <c r="B255" s="76" t="s">
        <v>717</v>
      </c>
      <c r="C255" s="77">
        <v>12000</v>
      </c>
      <c r="D255" s="77">
        <v>6000</v>
      </c>
      <c r="E255" s="78">
        <v>50</v>
      </c>
    </row>
    <row r="256" spans="1:5" s="11" customFormat="1" ht="48" thickBot="1" x14ac:dyDescent="0.3">
      <c r="A256" s="103" t="s">
        <v>324</v>
      </c>
      <c r="B256" s="104" t="s">
        <v>325</v>
      </c>
      <c r="C256" s="105">
        <v>62000</v>
      </c>
      <c r="D256" s="105">
        <v>20450</v>
      </c>
      <c r="E256" s="106">
        <v>32.983870967741936</v>
      </c>
    </row>
    <row r="257" spans="1:5" s="11" customFormat="1" ht="31.5" outlineLevel="1" x14ac:dyDescent="0.25">
      <c r="A257" s="79" t="s">
        <v>457</v>
      </c>
      <c r="B257" s="80" t="s">
        <v>458</v>
      </c>
      <c r="C257" s="81">
        <v>12000</v>
      </c>
      <c r="D257" s="81">
        <v>5000</v>
      </c>
      <c r="E257" s="82">
        <v>41.666666666666664</v>
      </c>
    </row>
    <row r="258" spans="1:5" s="11" customFormat="1" ht="31.5" outlineLevel="2" x14ac:dyDescent="0.25">
      <c r="A258" s="75" t="s">
        <v>791</v>
      </c>
      <c r="B258" s="76" t="s">
        <v>731</v>
      </c>
      <c r="C258" s="77">
        <v>8000</v>
      </c>
      <c r="D258" s="77">
        <v>1000</v>
      </c>
      <c r="E258" s="78">
        <v>12.5</v>
      </c>
    </row>
    <row r="259" spans="1:5" s="11" customFormat="1" ht="63" outlineLevel="2" x14ac:dyDescent="0.25">
      <c r="A259" s="75" t="s">
        <v>563</v>
      </c>
      <c r="B259" s="76" t="s">
        <v>564</v>
      </c>
      <c r="C259" s="77">
        <v>4000</v>
      </c>
      <c r="D259" s="77">
        <v>4000</v>
      </c>
      <c r="E259" s="78">
        <v>100</v>
      </c>
    </row>
    <row r="260" spans="1:5" s="11" customFormat="1" outlineLevel="1" x14ac:dyDescent="0.25">
      <c r="A260" s="79" t="s">
        <v>459</v>
      </c>
      <c r="B260" s="80" t="s">
        <v>460</v>
      </c>
      <c r="C260" s="81">
        <v>50000</v>
      </c>
      <c r="D260" s="81">
        <v>15450</v>
      </c>
      <c r="E260" s="82">
        <v>30.9</v>
      </c>
    </row>
    <row r="261" spans="1:5" s="11" customFormat="1" ht="47.25" outlineLevel="2" x14ac:dyDescent="0.25">
      <c r="A261" s="75" t="s">
        <v>792</v>
      </c>
      <c r="B261" s="76" t="s">
        <v>793</v>
      </c>
      <c r="C261" s="77">
        <v>34550</v>
      </c>
      <c r="D261" s="77">
        <v>0</v>
      </c>
      <c r="E261" s="78">
        <v>0</v>
      </c>
    </row>
    <row r="262" spans="1:5" s="11" customFormat="1" ht="78.75" outlineLevel="2" x14ac:dyDescent="0.25">
      <c r="A262" s="75" t="s">
        <v>565</v>
      </c>
      <c r="B262" s="76" t="s">
        <v>566</v>
      </c>
      <c r="C262" s="77">
        <v>15450</v>
      </c>
      <c r="D262" s="77">
        <v>15450</v>
      </c>
      <c r="E262" s="78">
        <v>100</v>
      </c>
    </row>
    <row r="263" spans="1:5" s="11" customFormat="1" ht="48" thickBot="1" x14ac:dyDescent="0.3">
      <c r="A263" s="103" t="s">
        <v>326</v>
      </c>
      <c r="B263" s="104" t="s">
        <v>327</v>
      </c>
      <c r="C263" s="105">
        <v>3325813</v>
      </c>
      <c r="D263" s="105">
        <v>905137.54</v>
      </c>
      <c r="E263" s="106">
        <v>27.215527150804931</v>
      </c>
    </row>
    <row r="264" spans="1:5" s="11" customFormat="1" ht="63" outlineLevel="1" x14ac:dyDescent="0.25">
      <c r="A264" s="79" t="s">
        <v>461</v>
      </c>
      <c r="B264" s="80" t="s">
        <v>447</v>
      </c>
      <c r="C264" s="81">
        <v>3325813</v>
      </c>
      <c r="D264" s="81">
        <v>905137.54</v>
      </c>
      <c r="E264" s="82">
        <v>27.215527150804931</v>
      </c>
    </row>
    <row r="265" spans="1:5" s="11" customFormat="1" outlineLevel="2" x14ac:dyDescent="0.25">
      <c r="A265" s="75" t="s">
        <v>328</v>
      </c>
      <c r="B265" s="76" t="s">
        <v>329</v>
      </c>
      <c r="C265" s="77">
        <v>16565</v>
      </c>
      <c r="D265" s="77">
        <v>0</v>
      </c>
      <c r="E265" s="78">
        <v>0</v>
      </c>
    </row>
    <row r="266" spans="1:5" s="11" customFormat="1" ht="63" outlineLevel="2" x14ac:dyDescent="0.25">
      <c r="A266" s="75" t="s">
        <v>518</v>
      </c>
      <c r="B266" s="76" t="s">
        <v>513</v>
      </c>
      <c r="C266" s="77">
        <v>123535</v>
      </c>
      <c r="D266" s="77">
        <v>108137.54</v>
      </c>
      <c r="E266" s="78">
        <v>87.535953373537865</v>
      </c>
    </row>
    <row r="267" spans="1:5" s="11" customFormat="1" outlineLevel="2" x14ac:dyDescent="0.25">
      <c r="A267" s="75" t="s">
        <v>330</v>
      </c>
      <c r="B267" s="76" t="s">
        <v>156</v>
      </c>
      <c r="C267" s="77">
        <v>282091</v>
      </c>
      <c r="D267" s="77">
        <v>182091</v>
      </c>
      <c r="E267" s="78">
        <v>64.550446487126493</v>
      </c>
    </row>
    <row r="268" spans="1:5" s="11" customFormat="1" ht="47.25" outlineLevel="2" x14ac:dyDescent="0.25">
      <c r="A268" s="75" t="s">
        <v>718</v>
      </c>
      <c r="B268" s="76" t="s">
        <v>576</v>
      </c>
      <c r="C268" s="77">
        <v>17909</v>
      </c>
      <c r="D268" s="77">
        <v>17909</v>
      </c>
      <c r="E268" s="78">
        <v>100</v>
      </c>
    </row>
    <row r="269" spans="1:5" s="11" customFormat="1" ht="63" outlineLevel="2" x14ac:dyDescent="0.25">
      <c r="A269" s="75" t="s">
        <v>631</v>
      </c>
      <c r="B269" s="76" t="s">
        <v>632</v>
      </c>
      <c r="C269" s="77">
        <v>20601</v>
      </c>
      <c r="D269" s="77">
        <v>0</v>
      </c>
      <c r="E269" s="78">
        <v>0</v>
      </c>
    </row>
    <row r="270" spans="1:5" s="11" customFormat="1" ht="31.5" outlineLevel="2" x14ac:dyDescent="0.25">
      <c r="A270" s="75" t="s">
        <v>794</v>
      </c>
      <c r="B270" s="76" t="s">
        <v>541</v>
      </c>
      <c r="C270" s="77">
        <v>1550700</v>
      </c>
      <c r="D270" s="77">
        <v>0</v>
      </c>
      <c r="E270" s="78">
        <v>0</v>
      </c>
    </row>
    <row r="271" spans="1:5" s="11" customFormat="1" outlineLevel="2" x14ac:dyDescent="0.25">
      <c r="A271" s="75" t="s">
        <v>795</v>
      </c>
      <c r="B271" s="76" t="s">
        <v>796</v>
      </c>
      <c r="C271" s="77">
        <v>40000</v>
      </c>
      <c r="D271" s="77">
        <v>0</v>
      </c>
      <c r="E271" s="78">
        <v>0</v>
      </c>
    </row>
    <row r="272" spans="1:5" s="11" customFormat="1" ht="47.25" outlineLevel="2" x14ac:dyDescent="0.25">
      <c r="A272" s="75" t="s">
        <v>797</v>
      </c>
      <c r="B272" s="76" t="s">
        <v>798</v>
      </c>
      <c r="C272" s="77">
        <v>159300</v>
      </c>
      <c r="D272" s="77">
        <v>0</v>
      </c>
      <c r="E272" s="78">
        <v>0</v>
      </c>
    </row>
    <row r="273" spans="1:5" s="11" customFormat="1" ht="47.25" outlineLevel="2" x14ac:dyDescent="0.25">
      <c r="A273" s="75" t="s">
        <v>719</v>
      </c>
      <c r="B273" s="76" t="s">
        <v>309</v>
      </c>
      <c r="C273" s="77">
        <v>1115112</v>
      </c>
      <c r="D273" s="77">
        <v>597000</v>
      </c>
      <c r="E273" s="78">
        <v>53.537223166820908</v>
      </c>
    </row>
    <row r="274" spans="1:5" s="11" customFormat="1" ht="48" thickBot="1" x14ac:dyDescent="0.3">
      <c r="A274" s="103" t="s">
        <v>331</v>
      </c>
      <c r="B274" s="104" t="s">
        <v>332</v>
      </c>
      <c r="C274" s="105">
        <v>966039</v>
      </c>
      <c r="D274" s="105">
        <v>47786.51</v>
      </c>
      <c r="E274" s="106">
        <v>4.9466439760713596</v>
      </c>
    </row>
    <row r="275" spans="1:5" s="11" customFormat="1" outlineLevel="1" x14ac:dyDescent="0.25">
      <c r="A275" s="79" t="s">
        <v>462</v>
      </c>
      <c r="B275" s="80" t="s">
        <v>460</v>
      </c>
      <c r="C275" s="81">
        <v>954039</v>
      </c>
      <c r="D275" s="81">
        <v>41786.51</v>
      </c>
      <c r="E275" s="82">
        <v>4.3799582616643553</v>
      </c>
    </row>
    <row r="276" spans="1:5" s="11" customFormat="1" ht="55.5" customHeight="1" outlineLevel="2" x14ac:dyDescent="0.25">
      <c r="A276" s="75" t="s">
        <v>567</v>
      </c>
      <c r="B276" s="76" t="s">
        <v>566</v>
      </c>
      <c r="C276" s="77">
        <v>62650</v>
      </c>
      <c r="D276" s="77">
        <v>41786.51</v>
      </c>
      <c r="E276" s="78">
        <v>66.698339984038313</v>
      </c>
    </row>
    <row r="277" spans="1:5" s="11" customFormat="1" ht="31.5" outlineLevel="2" x14ac:dyDescent="0.25">
      <c r="A277" s="75" t="s">
        <v>799</v>
      </c>
      <c r="B277" s="76" t="s">
        <v>800</v>
      </c>
      <c r="C277" s="77">
        <v>891389</v>
      </c>
      <c r="D277" s="77">
        <v>0</v>
      </c>
      <c r="E277" s="78">
        <v>0</v>
      </c>
    </row>
    <row r="278" spans="1:5" s="11" customFormat="1" ht="31.5" outlineLevel="1" x14ac:dyDescent="0.25">
      <c r="A278" s="79" t="s">
        <v>463</v>
      </c>
      <c r="B278" s="80" t="s">
        <v>458</v>
      </c>
      <c r="C278" s="81">
        <v>12000</v>
      </c>
      <c r="D278" s="81">
        <v>6000</v>
      </c>
      <c r="E278" s="82">
        <v>50</v>
      </c>
    </row>
    <row r="279" spans="1:5" s="11" customFormat="1" ht="63" outlineLevel="2" x14ac:dyDescent="0.25">
      <c r="A279" s="75" t="s">
        <v>568</v>
      </c>
      <c r="B279" s="76" t="s">
        <v>564</v>
      </c>
      <c r="C279" s="77">
        <v>12000</v>
      </c>
      <c r="D279" s="77">
        <v>6000</v>
      </c>
      <c r="E279" s="78">
        <v>50</v>
      </c>
    </row>
    <row r="280" spans="1:5" s="11" customFormat="1" ht="48" thickBot="1" x14ac:dyDescent="0.3">
      <c r="A280" s="103" t="s">
        <v>333</v>
      </c>
      <c r="B280" s="104" t="s">
        <v>334</v>
      </c>
      <c r="C280" s="105">
        <v>4098237.21</v>
      </c>
      <c r="D280" s="105">
        <v>321368.76</v>
      </c>
      <c r="E280" s="106">
        <v>7.8416339399739137</v>
      </c>
    </row>
    <row r="281" spans="1:5" s="11" customFormat="1" ht="63" outlineLevel="1" x14ac:dyDescent="0.25">
      <c r="A281" s="79" t="s">
        <v>464</v>
      </c>
      <c r="B281" s="80" t="s">
        <v>447</v>
      </c>
      <c r="C281" s="81">
        <v>2694808.54</v>
      </c>
      <c r="D281" s="81">
        <v>262686.76</v>
      </c>
      <c r="E281" s="82">
        <v>9.7478821259784194</v>
      </c>
    </row>
    <row r="282" spans="1:5" s="11" customFormat="1" outlineLevel="2" x14ac:dyDescent="0.25">
      <c r="A282" s="75" t="s">
        <v>234</v>
      </c>
      <c r="B282" s="76" t="s">
        <v>329</v>
      </c>
      <c r="C282" s="77">
        <v>199500</v>
      </c>
      <c r="D282" s="77">
        <v>101092.12</v>
      </c>
      <c r="E282" s="78">
        <v>50.672741854636591</v>
      </c>
    </row>
    <row r="283" spans="1:5" s="11" customFormat="1" ht="63" outlineLevel="2" x14ac:dyDescent="0.25">
      <c r="A283" s="75" t="s">
        <v>519</v>
      </c>
      <c r="B283" s="76" t="s">
        <v>513</v>
      </c>
      <c r="C283" s="77">
        <v>50000</v>
      </c>
      <c r="D283" s="77">
        <v>593.64</v>
      </c>
      <c r="E283" s="78">
        <v>1.1872799999999999</v>
      </c>
    </row>
    <row r="284" spans="1:5" s="11" customFormat="1" outlineLevel="2" x14ac:dyDescent="0.25">
      <c r="A284" s="75" t="s">
        <v>569</v>
      </c>
      <c r="B284" s="76" t="s">
        <v>158</v>
      </c>
      <c r="C284" s="77">
        <v>50750.21</v>
      </c>
      <c r="D284" s="77">
        <v>0</v>
      </c>
      <c r="E284" s="78">
        <v>0</v>
      </c>
    </row>
    <row r="285" spans="1:5" s="11" customFormat="1" ht="47.25" outlineLevel="2" x14ac:dyDescent="0.25">
      <c r="A285" s="75" t="s">
        <v>570</v>
      </c>
      <c r="B285" s="76" t="s">
        <v>571</v>
      </c>
      <c r="C285" s="77">
        <v>8834.33</v>
      </c>
      <c r="D285" s="77">
        <v>0</v>
      </c>
      <c r="E285" s="78">
        <v>0</v>
      </c>
    </row>
    <row r="286" spans="1:5" s="11" customFormat="1" outlineLevel="2" x14ac:dyDescent="0.25">
      <c r="A286" s="75" t="s">
        <v>572</v>
      </c>
      <c r="B286" s="76" t="s">
        <v>558</v>
      </c>
      <c r="C286" s="77">
        <v>10000</v>
      </c>
      <c r="D286" s="77">
        <v>10000</v>
      </c>
      <c r="E286" s="78">
        <v>100</v>
      </c>
    </row>
    <row r="287" spans="1:5" s="11" customFormat="1" ht="31.5" outlineLevel="2" x14ac:dyDescent="0.25">
      <c r="A287" s="75" t="s">
        <v>573</v>
      </c>
      <c r="B287" s="76" t="s">
        <v>335</v>
      </c>
      <c r="C287" s="77">
        <v>2224723</v>
      </c>
      <c r="D287" s="77">
        <v>0</v>
      </c>
      <c r="E287" s="78">
        <v>0</v>
      </c>
    </row>
    <row r="288" spans="1:5" s="11" customFormat="1" outlineLevel="2" x14ac:dyDescent="0.25">
      <c r="A288" s="75" t="s">
        <v>336</v>
      </c>
      <c r="B288" s="76" t="s">
        <v>156</v>
      </c>
      <c r="C288" s="77">
        <v>88773</v>
      </c>
      <c r="D288" s="77">
        <v>88773</v>
      </c>
      <c r="E288" s="78">
        <v>100</v>
      </c>
    </row>
    <row r="289" spans="1:5" s="11" customFormat="1" ht="47.25" outlineLevel="2" x14ac:dyDescent="0.25">
      <c r="A289" s="75" t="s">
        <v>720</v>
      </c>
      <c r="B289" s="76" t="s">
        <v>576</v>
      </c>
      <c r="C289" s="77">
        <v>62228</v>
      </c>
      <c r="D289" s="77">
        <v>62228</v>
      </c>
      <c r="E289" s="78">
        <v>100</v>
      </c>
    </row>
    <row r="290" spans="1:5" s="11" customFormat="1" ht="31.5" outlineLevel="1" x14ac:dyDescent="0.25">
      <c r="A290" s="79" t="s">
        <v>465</v>
      </c>
      <c r="B290" s="80" t="s">
        <v>437</v>
      </c>
      <c r="C290" s="81">
        <v>1403428.67</v>
      </c>
      <c r="D290" s="81">
        <v>58682</v>
      </c>
      <c r="E290" s="82">
        <v>4.1813311395441284</v>
      </c>
    </row>
    <row r="291" spans="1:5" s="11" customFormat="1" ht="47.25" outlineLevel="2" x14ac:dyDescent="0.25">
      <c r="A291" s="75" t="s">
        <v>801</v>
      </c>
      <c r="B291" s="76" t="s">
        <v>798</v>
      </c>
      <c r="C291" s="77">
        <v>105000</v>
      </c>
      <c r="D291" s="77">
        <v>0</v>
      </c>
      <c r="E291" s="78">
        <v>0</v>
      </c>
    </row>
    <row r="292" spans="1:5" s="11" customFormat="1" ht="63" outlineLevel="2" x14ac:dyDescent="0.25">
      <c r="A292" s="75" t="s">
        <v>337</v>
      </c>
      <c r="B292" s="76" t="s">
        <v>159</v>
      </c>
      <c r="C292" s="77">
        <v>184816.67</v>
      </c>
      <c r="D292" s="77">
        <v>58682</v>
      </c>
      <c r="E292" s="78">
        <v>31.75146484351222</v>
      </c>
    </row>
    <row r="293" spans="1:5" s="11" customFormat="1" ht="47.25" outlineLevel="2" x14ac:dyDescent="0.25">
      <c r="A293" s="75" t="s">
        <v>338</v>
      </c>
      <c r="B293" s="76" t="s">
        <v>309</v>
      </c>
      <c r="C293" s="77">
        <v>1113612</v>
      </c>
      <c r="D293" s="77">
        <v>0</v>
      </c>
      <c r="E293" s="78">
        <v>0</v>
      </c>
    </row>
    <row r="294" spans="1:5" s="11" customFormat="1" ht="80.25" customHeight="1" thickBot="1" x14ac:dyDescent="0.3">
      <c r="A294" s="103" t="s">
        <v>721</v>
      </c>
      <c r="B294" s="104" t="s">
        <v>722</v>
      </c>
      <c r="C294" s="105">
        <v>500</v>
      </c>
      <c r="D294" s="105">
        <v>0</v>
      </c>
      <c r="E294" s="106">
        <v>0</v>
      </c>
    </row>
    <row r="295" spans="1:5" s="11" customFormat="1" ht="49.5" customHeight="1" outlineLevel="1" x14ac:dyDescent="0.25">
      <c r="A295" s="79" t="s">
        <v>723</v>
      </c>
      <c r="B295" s="80" t="s">
        <v>724</v>
      </c>
      <c r="C295" s="81">
        <v>500</v>
      </c>
      <c r="D295" s="81">
        <v>0</v>
      </c>
      <c r="E295" s="82">
        <v>0</v>
      </c>
    </row>
    <row r="296" spans="1:5" s="11" customFormat="1" ht="63" outlineLevel="2" x14ac:dyDescent="0.25">
      <c r="A296" s="75" t="s">
        <v>725</v>
      </c>
      <c r="B296" s="76" t="s">
        <v>555</v>
      </c>
      <c r="C296" s="77">
        <v>500</v>
      </c>
      <c r="D296" s="77">
        <v>0</v>
      </c>
      <c r="E296" s="78">
        <v>0</v>
      </c>
    </row>
    <row r="297" spans="1:5" s="11" customFormat="1" ht="48" thickBot="1" x14ac:dyDescent="0.3">
      <c r="A297" s="103" t="s">
        <v>339</v>
      </c>
      <c r="B297" s="104" t="s">
        <v>340</v>
      </c>
      <c r="C297" s="105">
        <v>14577.08</v>
      </c>
      <c r="D297" s="105">
        <v>12460.64</v>
      </c>
      <c r="E297" s="106">
        <v>85.481042842599479</v>
      </c>
    </row>
    <row r="298" spans="1:5" s="11" customFormat="1" ht="63" outlineLevel="1" x14ac:dyDescent="0.25">
      <c r="A298" s="79" t="s">
        <v>466</v>
      </c>
      <c r="B298" s="80" t="s">
        <v>467</v>
      </c>
      <c r="C298" s="81">
        <v>14577.08</v>
      </c>
      <c r="D298" s="81">
        <v>12460.64</v>
      </c>
      <c r="E298" s="82">
        <v>85.481042842599479</v>
      </c>
    </row>
    <row r="299" spans="1:5" s="11" customFormat="1" outlineLevel="2" x14ac:dyDescent="0.25">
      <c r="A299" s="75" t="s">
        <v>726</v>
      </c>
      <c r="B299" s="76" t="s">
        <v>155</v>
      </c>
      <c r="C299" s="77">
        <v>11427.8</v>
      </c>
      <c r="D299" s="77">
        <v>11427.8</v>
      </c>
      <c r="E299" s="78">
        <v>100</v>
      </c>
    </row>
    <row r="300" spans="1:5" s="11" customFormat="1" outlineLevel="2" x14ac:dyDescent="0.25">
      <c r="A300" s="75" t="s">
        <v>727</v>
      </c>
      <c r="B300" s="76" t="s">
        <v>728</v>
      </c>
      <c r="C300" s="77">
        <v>3149.28</v>
      </c>
      <c r="D300" s="77">
        <v>1032.8399999999999</v>
      </c>
      <c r="E300" s="78">
        <v>32.796067672610882</v>
      </c>
    </row>
    <row r="301" spans="1:5" s="11" customFormat="1" ht="48" thickBot="1" x14ac:dyDescent="0.3">
      <c r="A301" s="103" t="s">
        <v>633</v>
      </c>
      <c r="B301" s="104" t="s">
        <v>634</v>
      </c>
      <c r="C301" s="105">
        <v>12000</v>
      </c>
      <c r="D301" s="105">
        <v>0</v>
      </c>
      <c r="E301" s="106">
        <v>0</v>
      </c>
    </row>
    <row r="302" spans="1:5" s="11" customFormat="1" ht="31.5" outlineLevel="1" x14ac:dyDescent="0.25">
      <c r="A302" s="79" t="s">
        <v>729</v>
      </c>
      <c r="B302" s="80" t="s">
        <v>458</v>
      </c>
      <c r="C302" s="81">
        <v>12000</v>
      </c>
      <c r="D302" s="81">
        <v>0</v>
      </c>
      <c r="E302" s="82">
        <v>0</v>
      </c>
    </row>
    <row r="303" spans="1:5" s="11" customFormat="1" ht="15.75" customHeight="1" outlineLevel="2" x14ac:dyDescent="0.25">
      <c r="A303" s="75" t="s">
        <v>730</v>
      </c>
      <c r="B303" s="76" t="s">
        <v>731</v>
      </c>
      <c r="C303" s="77">
        <v>12000</v>
      </c>
      <c r="D303" s="77">
        <v>0</v>
      </c>
      <c r="E303" s="78">
        <v>0</v>
      </c>
    </row>
    <row r="304" spans="1:5" s="11" customFormat="1" ht="48" thickBot="1" x14ac:dyDescent="0.3">
      <c r="A304" s="103" t="s">
        <v>341</v>
      </c>
      <c r="B304" s="104" t="s">
        <v>342</v>
      </c>
      <c r="C304" s="105">
        <v>315600</v>
      </c>
      <c r="D304" s="105">
        <v>7800</v>
      </c>
      <c r="E304" s="106">
        <v>2.4714828897338403</v>
      </c>
    </row>
    <row r="305" spans="1:5" s="11" customFormat="1" ht="31.5" outlineLevel="1" x14ac:dyDescent="0.25">
      <c r="A305" s="79" t="s">
        <v>468</v>
      </c>
      <c r="B305" s="80" t="s">
        <v>458</v>
      </c>
      <c r="C305" s="81">
        <v>15600</v>
      </c>
      <c r="D305" s="81">
        <v>7800</v>
      </c>
      <c r="E305" s="82">
        <v>50</v>
      </c>
    </row>
    <row r="306" spans="1:5" s="11" customFormat="1" outlineLevel="2" x14ac:dyDescent="0.25">
      <c r="A306" s="75" t="s">
        <v>343</v>
      </c>
      <c r="B306" s="76" t="s">
        <v>152</v>
      </c>
      <c r="C306" s="77">
        <v>15600</v>
      </c>
      <c r="D306" s="77">
        <v>7800</v>
      </c>
      <c r="E306" s="78">
        <v>50</v>
      </c>
    </row>
    <row r="307" spans="1:5" s="11" customFormat="1" ht="47.25" outlineLevel="1" x14ac:dyDescent="0.25">
      <c r="A307" s="79" t="s">
        <v>802</v>
      </c>
      <c r="B307" s="80" t="s">
        <v>803</v>
      </c>
      <c r="C307" s="81">
        <v>300000</v>
      </c>
      <c r="D307" s="81">
        <v>0</v>
      </c>
      <c r="E307" s="82">
        <v>0</v>
      </c>
    </row>
    <row r="308" spans="1:5" s="11" customFormat="1" outlineLevel="2" x14ac:dyDescent="0.25">
      <c r="A308" s="75" t="s">
        <v>804</v>
      </c>
      <c r="B308" s="76" t="s">
        <v>773</v>
      </c>
      <c r="C308" s="77">
        <v>300000</v>
      </c>
      <c r="D308" s="77">
        <v>0</v>
      </c>
      <c r="E308" s="78">
        <v>0</v>
      </c>
    </row>
    <row r="309" spans="1:5" s="11" customFormat="1" ht="48" thickBot="1" x14ac:dyDescent="0.3">
      <c r="A309" s="103" t="s">
        <v>344</v>
      </c>
      <c r="B309" s="104" t="s">
        <v>345</v>
      </c>
      <c r="C309" s="105">
        <v>3853223</v>
      </c>
      <c r="D309" s="105">
        <v>1863208.51</v>
      </c>
      <c r="E309" s="106">
        <v>48.354546570494364</v>
      </c>
    </row>
    <row r="310" spans="1:5" s="11" customFormat="1" ht="63" outlineLevel="1" x14ac:dyDescent="0.25">
      <c r="A310" s="79" t="s">
        <v>469</v>
      </c>
      <c r="B310" s="80" t="s">
        <v>447</v>
      </c>
      <c r="C310" s="81">
        <v>3580232.32</v>
      </c>
      <c r="D310" s="81">
        <v>1863208.51</v>
      </c>
      <c r="E310" s="82">
        <v>52.041553269928585</v>
      </c>
    </row>
    <row r="311" spans="1:5" s="11" customFormat="1" outlineLevel="2" x14ac:dyDescent="0.25">
      <c r="A311" s="75" t="s">
        <v>805</v>
      </c>
      <c r="B311" s="76" t="s">
        <v>155</v>
      </c>
      <c r="C311" s="77">
        <v>3547.92</v>
      </c>
      <c r="D311" s="77">
        <v>886.98</v>
      </c>
      <c r="E311" s="78">
        <v>25</v>
      </c>
    </row>
    <row r="312" spans="1:5" s="11" customFormat="1" ht="63" outlineLevel="2" x14ac:dyDescent="0.25">
      <c r="A312" s="75" t="s">
        <v>574</v>
      </c>
      <c r="B312" s="76" t="s">
        <v>513</v>
      </c>
      <c r="C312" s="77">
        <v>936000</v>
      </c>
      <c r="D312" s="77">
        <v>539549.68000000005</v>
      </c>
      <c r="E312" s="78">
        <v>57.644196581196582</v>
      </c>
    </row>
    <row r="313" spans="1:5" s="11" customFormat="1" ht="47.25" outlineLevel="2" x14ac:dyDescent="0.25">
      <c r="A313" s="75" t="s">
        <v>575</v>
      </c>
      <c r="B313" s="76" t="s">
        <v>576</v>
      </c>
      <c r="C313" s="77">
        <v>400000</v>
      </c>
      <c r="D313" s="77">
        <v>275900</v>
      </c>
      <c r="E313" s="78">
        <v>68.974999999999994</v>
      </c>
    </row>
    <row r="314" spans="1:5" s="11" customFormat="1" outlineLevel="2" x14ac:dyDescent="0.25">
      <c r="A314" s="75" t="s">
        <v>577</v>
      </c>
      <c r="B314" s="76" t="s">
        <v>558</v>
      </c>
      <c r="C314" s="77">
        <v>10000</v>
      </c>
      <c r="D314" s="77">
        <v>10000</v>
      </c>
      <c r="E314" s="78">
        <v>100</v>
      </c>
    </row>
    <row r="315" spans="1:5" s="11" customFormat="1" ht="47.25" outlineLevel="2" x14ac:dyDescent="0.25">
      <c r="A315" s="75" t="s">
        <v>578</v>
      </c>
      <c r="B315" s="76" t="s">
        <v>579</v>
      </c>
      <c r="C315" s="77">
        <v>2224223</v>
      </c>
      <c r="D315" s="77">
        <v>1034223</v>
      </c>
      <c r="E315" s="78">
        <v>46.498170372305296</v>
      </c>
    </row>
    <row r="316" spans="1:5" s="11" customFormat="1" ht="46.5" customHeight="1" outlineLevel="2" x14ac:dyDescent="0.25">
      <c r="A316" s="75" t="s">
        <v>806</v>
      </c>
      <c r="B316" s="76" t="s">
        <v>807</v>
      </c>
      <c r="C316" s="77">
        <v>6461.4</v>
      </c>
      <c r="D316" s="77">
        <v>2648.85</v>
      </c>
      <c r="E316" s="78">
        <v>40.994985606834433</v>
      </c>
    </row>
    <row r="317" spans="1:5" s="11" customFormat="1" ht="47.25" outlineLevel="1" x14ac:dyDescent="0.25">
      <c r="A317" s="79" t="s">
        <v>470</v>
      </c>
      <c r="B317" s="80" t="s">
        <v>449</v>
      </c>
      <c r="C317" s="81">
        <v>272990.68</v>
      </c>
      <c r="D317" s="81">
        <v>0</v>
      </c>
      <c r="E317" s="82">
        <v>0</v>
      </c>
    </row>
    <row r="318" spans="1:5" s="11" customFormat="1" ht="47.25" outlineLevel="2" x14ac:dyDescent="0.25">
      <c r="A318" s="75" t="s">
        <v>732</v>
      </c>
      <c r="B318" s="76" t="s">
        <v>733</v>
      </c>
      <c r="C318" s="77">
        <v>272990.68</v>
      </c>
      <c r="D318" s="77">
        <v>0</v>
      </c>
      <c r="E318" s="78">
        <v>0</v>
      </c>
    </row>
    <row r="319" spans="1:5" s="11" customFormat="1" ht="48" thickBot="1" x14ac:dyDescent="0.3">
      <c r="A319" s="103" t="s">
        <v>346</v>
      </c>
      <c r="B319" s="104" t="s">
        <v>347</v>
      </c>
      <c r="C319" s="105">
        <v>10800</v>
      </c>
      <c r="D319" s="105">
        <v>0</v>
      </c>
      <c r="E319" s="106">
        <v>0</v>
      </c>
    </row>
    <row r="320" spans="1:5" s="11" customFormat="1" ht="31.5" outlineLevel="1" x14ac:dyDescent="0.25">
      <c r="A320" s="79" t="s">
        <v>471</v>
      </c>
      <c r="B320" s="80" t="s">
        <v>458</v>
      </c>
      <c r="C320" s="81">
        <v>10800</v>
      </c>
      <c r="D320" s="81">
        <v>0</v>
      </c>
      <c r="E320" s="82">
        <v>0</v>
      </c>
    </row>
    <row r="321" spans="1:5" s="11" customFormat="1" outlineLevel="2" x14ac:dyDescent="0.25">
      <c r="A321" s="75" t="s">
        <v>348</v>
      </c>
      <c r="B321" s="76" t="s">
        <v>152</v>
      </c>
      <c r="C321" s="77">
        <v>10800</v>
      </c>
      <c r="D321" s="77">
        <v>0</v>
      </c>
      <c r="E321" s="78">
        <v>0</v>
      </c>
    </row>
    <row r="322" spans="1:5" s="11" customFormat="1" ht="48" thickBot="1" x14ac:dyDescent="0.3">
      <c r="A322" s="103" t="s">
        <v>349</v>
      </c>
      <c r="B322" s="104" t="s">
        <v>350</v>
      </c>
      <c r="C322" s="105">
        <v>8604035.4100000001</v>
      </c>
      <c r="D322" s="105">
        <v>4390528.5999999996</v>
      </c>
      <c r="E322" s="106">
        <v>51.028713746309421</v>
      </c>
    </row>
    <row r="323" spans="1:5" s="11" customFormat="1" ht="47.25" outlineLevel="1" x14ac:dyDescent="0.25">
      <c r="A323" s="79" t="s">
        <v>472</v>
      </c>
      <c r="B323" s="80" t="s">
        <v>449</v>
      </c>
      <c r="C323" s="81">
        <v>5405972.9199999999</v>
      </c>
      <c r="D323" s="81">
        <v>3212896.4</v>
      </c>
      <c r="E323" s="82">
        <v>59.432343586360396</v>
      </c>
    </row>
    <row r="324" spans="1:5" s="11" customFormat="1" ht="47.25" outlineLevel="2" x14ac:dyDescent="0.25">
      <c r="A324" s="75" t="s">
        <v>351</v>
      </c>
      <c r="B324" s="76" t="s">
        <v>153</v>
      </c>
      <c r="C324" s="77">
        <v>1743328.92</v>
      </c>
      <c r="D324" s="77">
        <v>994093.1</v>
      </c>
      <c r="E324" s="78">
        <v>57.022693112898054</v>
      </c>
    </row>
    <row r="325" spans="1:5" s="11" customFormat="1" ht="47.25" outlineLevel="2" x14ac:dyDescent="0.25">
      <c r="A325" s="75" t="s">
        <v>352</v>
      </c>
      <c r="B325" s="76" t="s">
        <v>154</v>
      </c>
      <c r="C325" s="77">
        <v>3252144</v>
      </c>
      <c r="D325" s="77">
        <v>1808303.3</v>
      </c>
      <c r="E325" s="78">
        <v>55.60342038974904</v>
      </c>
    </row>
    <row r="326" spans="1:5" s="11" customFormat="1" outlineLevel="2" x14ac:dyDescent="0.25">
      <c r="A326" s="75" t="s">
        <v>808</v>
      </c>
      <c r="B326" s="76" t="s">
        <v>98</v>
      </c>
      <c r="C326" s="77">
        <v>410500</v>
      </c>
      <c r="D326" s="77">
        <v>410500</v>
      </c>
      <c r="E326" s="78">
        <v>100</v>
      </c>
    </row>
    <row r="327" spans="1:5" s="11" customFormat="1" ht="63" outlineLevel="1" x14ac:dyDescent="0.25">
      <c r="A327" s="79" t="s">
        <v>473</v>
      </c>
      <c r="B327" s="80" t="s">
        <v>447</v>
      </c>
      <c r="C327" s="81">
        <v>3198062.49</v>
      </c>
      <c r="D327" s="81">
        <v>1177632.2</v>
      </c>
      <c r="E327" s="82">
        <v>36.823301723538243</v>
      </c>
    </row>
    <row r="328" spans="1:5" s="11" customFormat="1" ht="63" outlineLevel="2" x14ac:dyDescent="0.25">
      <c r="A328" s="75" t="s">
        <v>809</v>
      </c>
      <c r="B328" s="76" t="s">
        <v>632</v>
      </c>
      <c r="C328" s="77">
        <v>37960.080000000002</v>
      </c>
      <c r="D328" s="77">
        <v>20872.150000000001</v>
      </c>
      <c r="E328" s="78">
        <v>54.984473162332641</v>
      </c>
    </row>
    <row r="329" spans="1:5" s="11" customFormat="1" ht="47.25" outlineLevel="2" x14ac:dyDescent="0.25">
      <c r="A329" s="75" t="s">
        <v>734</v>
      </c>
      <c r="B329" s="76" t="s">
        <v>318</v>
      </c>
      <c r="C329" s="77">
        <v>2233223</v>
      </c>
      <c r="D329" s="77">
        <v>598072.1</v>
      </c>
      <c r="E329" s="78">
        <v>26.780670806274159</v>
      </c>
    </row>
    <row r="330" spans="1:5" s="11" customFormat="1" outlineLevel="2" x14ac:dyDescent="0.25">
      <c r="A330" s="75" t="s">
        <v>353</v>
      </c>
      <c r="B330" s="76" t="s">
        <v>155</v>
      </c>
      <c r="C330" s="77">
        <v>20628.41</v>
      </c>
      <c r="D330" s="77">
        <v>20628.41</v>
      </c>
      <c r="E330" s="78">
        <v>100</v>
      </c>
    </row>
    <row r="331" spans="1:5" s="11" customFormat="1" ht="63" outlineLevel="2" x14ac:dyDescent="0.25">
      <c r="A331" s="75" t="s">
        <v>735</v>
      </c>
      <c r="B331" s="76" t="s">
        <v>515</v>
      </c>
      <c r="C331" s="77">
        <v>450000</v>
      </c>
      <c r="D331" s="77">
        <v>242538.34</v>
      </c>
      <c r="E331" s="78">
        <v>53.89740888888889</v>
      </c>
    </row>
    <row r="332" spans="1:5" s="11" customFormat="1" outlineLevel="2" x14ac:dyDescent="0.25">
      <c r="A332" s="75" t="s">
        <v>354</v>
      </c>
      <c r="B332" s="76" t="s">
        <v>156</v>
      </c>
      <c r="C332" s="77">
        <v>446251</v>
      </c>
      <c r="D332" s="77">
        <v>285521.2</v>
      </c>
      <c r="E332" s="78">
        <v>63.98219835921936</v>
      </c>
    </row>
    <row r="333" spans="1:5" s="11" customFormat="1" outlineLevel="2" x14ac:dyDescent="0.25">
      <c r="A333" s="75" t="s">
        <v>580</v>
      </c>
      <c r="B333" s="76" t="s">
        <v>558</v>
      </c>
      <c r="C333" s="77">
        <v>10000</v>
      </c>
      <c r="D333" s="77">
        <v>10000</v>
      </c>
      <c r="E333" s="78">
        <v>100</v>
      </c>
    </row>
    <row r="334" spans="1:5" s="11" customFormat="1" ht="48" thickBot="1" x14ac:dyDescent="0.3">
      <c r="A334" s="103" t="s">
        <v>355</v>
      </c>
      <c r="B334" s="104" t="s">
        <v>356</v>
      </c>
      <c r="C334" s="105">
        <v>1127241</v>
      </c>
      <c r="D334" s="105">
        <v>134971.20000000001</v>
      </c>
      <c r="E334" s="106">
        <v>11.973588611485919</v>
      </c>
    </row>
    <row r="335" spans="1:5" s="11" customFormat="1" ht="47.25" outlineLevel="1" x14ac:dyDescent="0.25">
      <c r="A335" s="79" t="s">
        <v>474</v>
      </c>
      <c r="B335" s="80" t="s">
        <v>438</v>
      </c>
      <c r="C335" s="81">
        <v>1112841</v>
      </c>
      <c r="D335" s="81">
        <v>127771.2</v>
      </c>
      <c r="E335" s="82">
        <v>11.48153240220301</v>
      </c>
    </row>
    <row r="336" spans="1:5" s="11" customFormat="1" outlineLevel="2" x14ac:dyDescent="0.25">
      <c r="A336" s="75" t="s">
        <v>357</v>
      </c>
      <c r="B336" s="76" t="s">
        <v>358</v>
      </c>
      <c r="C336" s="77">
        <v>212952</v>
      </c>
      <c r="D336" s="77">
        <v>127771.2</v>
      </c>
      <c r="E336" s="78">
        <v>60</v>
      </c>
    </row>
    <row r="337" spans="1:5" s="11" customFormat="1" ht="47.25" outlineLevel="2" x14ac:dyDescent="0.25">
      <c r="A337" s="75" t="s">
        <v>736</v>
      </c>
      <c r="B337" s="76" t="s">
        <v>737</v>
      </c>
      <c r="C337" s="77">
        <v>899889</v>
      </c>
      <c r="D337" s="77">
        <v>0</v>
      </c>
      <c r="E337" s="78">
        <v>0</v>
      </c>
    </row>
    <row r="338" spans="1:5" s="11" customFormat="1" ht="31.5" outlineLevel="1" x14ac:dyDescent="0.25">
      <c r="A338" s="79" t="s">
        <v>475</v>
      </c>
      <c r="B338" s="80" t="s">
        <v>458</v>
      </c>
      <c r="C338" s="81">
        <v>14400</v>
      </c>
      <c r="D338" s="81">
        <v>7200</v>
      </c>
      <c r="E338" s="82">
        <v>50</v>
      </c>
    </row>
    <row r="339" spans="1:5" s="11" customFormat="1" outlineLevel="2" x14ac:dyDescent="0.25">
      <c r="A339" s="75" t="s">
        <v>359</v>
      </c>
      <c r="B339" s="76" t="s">
        <v>152</v>
      </c>
      <c r="C339" s="77">
        <v>14400</v>
      </c>
      <c r="D339" s="77">
        <v>7200</v>
      </c>
      <c r="E339" s="78">
        <v>50</v>
      </c>
    </row>
    <row r="340" spans="1:5" s="11" customFormat="1" ht="48" thickBot="1" x14ac:dyDescent="0.3">
      <c r="A340" s="103" t="s">
        <v>360</v>
      </c>
      <c r="B340" s="104" t="s">
        <v>581</v>
      </c>
      <c r="C340" s="105">
        <v>302760</v>
      </c>
      <c r="D340" s="105">
        <v>302760</v>
      </c>
      <c r="E340" s="106">
        <v>100</v>
      </c>
    </row>
    <row r="341" spans="1:5" s="11" customFormat="1" ht="31.5" outlineLevel="1" x14ac:dyDescent="0.25">
      <c r="A341" s="79" t="s">
        <v>476</v>
      </c>
      <c r="B341" s="80" t="s">
        <v>582</v>
      </c>
      <c r="C341" s="81">
        <v>302760</v>
      </c>
      <c r="D341" s="81">
        <v>302760</v>
      </c>
      <c r="E341" s="82">
        <v>100</v>
      </c>
    </row>
    <row r="342" spans="1:5" s="11" customFormat="1" ht="31.5" outlineLevel="2" x14ac:dyDescent="0.25">
      <c r="A342" s="75" t="s">
        <v>361</v>
      </c>
      <c r="B342" s="76" t="s">
        <v>167</v>
      </c>
      <c r="C342" s="77">
        <v>302760</v>
      </c>
      <c r="D342" s="77">
        <v>302760</v>
      </c>
      <c r="E342" s="78">
        <v>100</v>
      </c>
    </row>
    <row r="343" spans="1:5" s="11" customFormat="1" ht="16.5" thickBot="1" x14ac:dyDescent="0.3">
      <c r="A343" s="103" t="s">
        <v>362</v>
      </c>
      <c r="B343" s="104" t="s">
        <v>363</v>
      </c>
      <c r="C343" s="105">
        <v>69388413.510000005</v>
      </c>
      <c r="D343" s="105">
        <v>29169775.850000001</v>
      </c>
      <c r="E343" s="106">
        <v>42.038395712558206</v>
      </c>
    </row>
    <row r="344" spans="1:5" s="11" customFormat="1" outlineLevel="1" x14ac:dyDescent="0.25">
      <c r="A344" s="79" t="s">
        <v>477</v>
      </c>
      <c r="B344" s="80" t="s">
        <v>478</v>
      </c>
      <c r="C344" s="81">
        <v>69388413.510000005</v>
      </c>
      <c r="D344" s="81">
        <v>29169775.850000001</v>
      </c>
      <c r="E344" s="82">
        <v>42.038395712558206</v>
      </c>
    </row>
    <row r="345" spans="1:5" s="11" customFormat="1" ht="31.5" outlineLevel="2" x14ac:dyDescent="0.25">
      <c r="A345" s="75" t="s">
        <v>169</v>
      </c>
      <c r="B345" s="76" t="s">
        <v>170</v>
      </c>
      <c r="C345" s="77">
        <v>5124479.83</v>
      </c>
      <c r="D345" s="77">
        <v>3274702.56</v>
      </c>
      <c r="E345" s="78">
        <v>63.903121265675857</v>
      </c>
    </row>
    <row r="346" spans="1:5" s="11" customFormat="1" ht="33" customHeight="1" outlineLevel="2" x14ac:dyDescent="0.25">
      <c r="A346" s="75" t="s">
        <v>171</v>
      </c>
      <c r="B346" s="76" t="s">
        <v>172</v>
      </c>
      <c r="C346" s="77">
        <v>1984635</v>
      </c>
      <c r="D346" s="77">
        <v>428853.06</v>
      </c>
      <c r="E346" s="78">
        <v>21.608661542298709</v>
      </c>
    </row>
    <row r="347" spans="1:5" s="11" customFormat="1" outlineLevel="2" x14ac:dyDescent="0.25">
      <c r="A347" s="75" t="s">
        <v>173</v>
      </c>
      <c r="B347" s="76" t="s">
        <v>174</v>
      </c>
      <c r="C347" s="77">
        <v>1744054.81</v>
      </c>
      <c r="D347" s="77">
        <v>780678.05</v>
      </c>
      <c r="E347" s="78">
        <v>44.762242879281985</v>
      </c>
    </row>
    <row r="348" spans="1:5" s="11" customFormat="1" outlineLevel="2" x14ac:dyDescent="0.25">
      <c r="A348" s="75" t="s">
        <v>511</v>
      </c>
      <c r="B348" s="76" t="s">
        <v>512</v>
      </c>
      <c r="C348" s="77">
        <v>4816</v>
      </c>
      <c r="D348" s="77">
        <v>936</v>
      </c>
      <c r="E348" s="78">
        <v>19.435215946843854</v>
      </c>
    </row>
    <row r="349" spans="1:5" s="11" customFormat="1" ht="31.5" outlineLevel="2" x14ac:dyDescent="0.25">
      <c r="A349" s="75" t="s">
        <v>175</v>
      </c>
      <c r="B349" s="76" t="s">
        <v>176</v>
      </c>
      <c r="C349" s="77">
        <v>2241756</v>
      </c>
      <c r="D349" s="77">
        <v>640305.74</v>
      </c>
      <c r="E349" s="78">
        <v>28.562686572490495</v>
      </c>
    </row>
    <row r="350" spans="1:5" s="11" customFormat="1" ht="47.25" outlineLevel="2" x14ac:dyDescent="0.25">
      <c r="A350" s="75" t="s">
        <v>177</v>
      </c>
      <c r="B350" s="76" t="s">
        <v>178</v>
      </c>
      <c r="C350" s="77">
        <v>22048</v>
      </c>
      <c r="D350" s="77">
        <v>0</v>
      </c>
      <c r="E350" s="78">
        <v>0</v>
      </c>
    </row>
    <row r="351" spans="1:5" s="11" customFormat="1" ht="36.75" customHeight="1" outlineLevel="2" x14ac:dyDescent="0.25">
      <c r="A351" s="75" t="s">
        <v>179</v>
      </c>
      <c r="B351" s="76" t="s">
        <v>180</v>
      </c>
      <c r="C351" s="77">
        <v>20584</v>
      </c>
      <c r="D351" s="77">
        <v>2600</v>
      </c>
      <c r="E351" s="78">
        <v>12.631169840652934</v>
      </c>
    </row>
    <row r="352" spans="1:5" s="11" customFormat="1" ht="31.5" outlineLevel="2" x14ac:dyDescent="0.25">
      <c r="A352" s="75" t="s">
        <v>738</v>
      </c>
      <c r="B352" s="76" t="s">
        <v>739</v>
      </c>
      <c r="C352" s="77">
        <v>9521863.3900000006</v>
      </c>
      <c r="D352" s="77">
        <v>0</v>
      </c>
      <c r="E352" s="78">
        <v>0</v>
      </c>
    </row>
    <row r="353" spans="1:5" s="11" customFormat="1" ht="47.25" outlineLevel="2" x14ac:dyDescent="0.25">
      <c r="A353" s="75" t="s">
        <v>181</v>
      </c>
      <c r="B353" s="76" t="s">
        <v>150</v>
      </c>
      <c r="C353" s="77">
        <v>15250</v>
      </c>
      <c r="D353" s="77">
        <v>0</v>
      </c>
      <c r="E353" s="78">
        <v>0</v>
      </c>
    </row>
    <row r="354" spans="1:5" s="11" customFormat="1" ht="31.5" outlineLevel="2" x14ac:dyDescent="0.25">
      <c r="A354" s="75" t="s">
        <v>810</v>
      </c>
      <c r="B354" s="76" t="s">
        <v>811</v>
      </c>
      <c r="C354" s="77">
        <v>3135400</v>
      </c>
      <c r="D354" s="77">
        <v>0</v>
      </c>
      <c r="E354" s="78">
        <v>0</v>
      </c>
    </row>
    <row r="355" spans="1:5" s="11" customFormat="1" ht="31.5" outlineLevel="2" x14ac:dyDescent="0.25">
      <c r="A355" s="75" t="s">
        <v>183</v>
      </c>
      <c r="B355" s="76" t="s">
        <v>184</v>
      </c>
      <c r="C355" s="77">
        <v>1686892</v>
      </c>
      <c r="D355" s="77">
        <v>749006.4</v>
      </c>
      <c r="E355" s="78">
        <v>44.401562162841486</v>
      </c>
    </row>
    <row r="356" spans="1:5" s="11" customFormat="1" ht="47.25" outlineLevel="2" x14ac:dyDescent="0.25">
      <c r="A356" s="75" t="s">
        <v>583</v>
      </c>
      <c r="B356" s="76" t="s">
        <v>517</v>
      </c>
      <c r="C356" s="77">
        <v>12020781.92</v>
      </c>
      <c r="D356" s="77">
        <v>4622103.03</v>
      </c>
      <c r="E356" s="78">
        <v>38.450934895589555</v>
      </c>
    </row>
    <row r="357" spans="1:5" s="11" customFormat="1" ht="31.5" outlineLevel="2" x14ac:dyDescent="0.25">
      <c r="A357" s="75" t="s">
        <v>584</v>
      </c>
      <c r="B357" s="76" t="s">
        <v>585</v>
      </c>
      <c r="C357" s="77">
        <v>1638</v>
      </c>
      <c r="D357" s="77">
        <v>0</v>
      </c>
      <c r="E357" s="78">
        <v>0</v>
      </c>
    </row>
    <row r="358" spans="1:5" s="11" customFormat="1" ht="80.25" customHeight="1" outlineLevel="2" x14ac:dyDescent="0.25">
      <c r="A358" s="75" t="s">
        <v>185</v>
      </c>
      <c r="B358" s="76" t="s">
        <v>586</v>
      </c>
      <c r="C358" s="77">
        <v>2431700</v>
      </c>
      <c r="D358" s="77">
        <v>901257.92</v>
      </c>
      <c r="E358" s="78">
        <v>37.062874532220256</v>
      </c>
    </row>
    <row r="359" spans="1:5" s="11" customFormat="1" ht="81.75" customHeight="1" outlineLevel="2" x14ac:dyDescent="0.25">
      <c r="A359" s="75" t="s">
        <v>587</v>
      </c>
      <c r="B359" s="76" t="s">
        <v>588</v>
      </c>
      <c r="C359" s="77">
        <v>106535</v>
      </c>
      <c r="D359" s="77">
        <v>0</v>
      </c>
      <c r="E359" s="78">
        <v>0</v>
      </c>
    </row>
    <row r="360" spans="1:5" s="11" customFormat="1" ht="78.75" outlineLevel="2" x14ac:dyDescent="0.25">
      <c r="A360" s="75" t="s">
        <v>186</v>
      </c>
      <c r="B360" s="76" t="s">
        <v>364</v>
      </c>
      <c r="C360" s="77">
        <v>128800</v>
      </c>
      <c r="D360" s="77">
        <v>0</v>
      </c>
      <c r="E360" s="78">
        <v>0</v>
      </c>
    </row>
    <row r="361" spans="1:5" s="11" customFormat="1" ht="81" customHeight="1" outlineLevel="2" x14ac:dyDescent="0.25">
      <c r="A361" s="75" t="s">
        <v>187</v>
      </c>
      <c r="B361" s="76" t="s">
        <v>365</v>
      </c>
      <c r="C361" s="77">
        <v>61800</v>
      </c>
      <c r="D361" s="77">
        <v>900</v>
      </c>
      <c r="E361" s="78">
        <v>1.4563106796116505</v>
      </c>
    </row>
    <row r="362" spans="1:5" s="11" customFormat="1" ht="94.5" outlineLevel="2" x14ac:dyDescent="0.25">
      <c r="A362" s="75" t="s">
        <v>188</v>
      </c>
      <c r="B362" s="76" t="s">
        <v>275</v>
      </c>
      <c r="C362" s="77">
        <v>245980</v>
      </c>
      <c r="D362" s="77">
        <v>99691.98</v>
      </c>
      <c r="E362" s="78">
        <v>40.52849012114806</v>
      </c>
    </row>
    <row r="363" spans="1:5" s="11" customFormat="1" ht="78.75" customHeight="1" outlineLevel="2" x14ac:dyDescent="0.25">
      <c r="A363" s="75" t="s">
        <v>492</v>
      </c>
      <c r="B363" s="76" t="s">
        <v>493</v>
      </c>
      <c r="C363" s="77">
        <v>17500</v>
      </c>
      <c r="D363" s="77">
        <v>0</v>
      </c>
      <c r="E363" s="78">
        <v>0</v>
      </c>
    </row>
    <row r="364" spans="1:5" s="11" customFormat="1" ht="80.25" customHeight="1" outlineLevel="2" x14ac:dyDescent="0.25">
      <c r="A364" s="75" t="s">
        <v>494</v>
      </c>
      <c r="B364" s="76" t="s">
        <v>495</v>
      </c>
      <c r="C364" s="77">
        <v>8700</v>
      </c>
      <c r="D364" s="77">
        <v>0</v>
      </c>
      <c r="E364" s="78">
        <v>0</v>
      </c>
    </row>
    <row r="365" spans="1:5" s="11" customFormat="1" ht="78.75" outlineLevel="2" x14ac:dyDescent="0.25">
      <c r="A365" s="75" t="s">
        <v>189</v>
      </c>
      <c r="B365" s="76" t="s">
        <v>190</v>
      </c>
      <c r="C365" s="77">
        <v>8958202.3100000005</v>
      </c>
      <c r="D365" s="77">
        <v>3384405.76</v>
      </c>
      <c r="E365" s="78">
        <v>37.779965699390416</v>
      </c>
    </row>
    <row r="366" spans="1:5" s="11" customFormat="1" ht="81" customHeight="1" outlineLevel="2" x14ac:dyDescent="0.25">
      <c r="A366" s="75" t="s">
        <v>589</v>
      </c>
      <c r="B366" s="76" t="s">
        <v>590</v>
      </c>
      <c r="C366" s="77">
        <v>2622003.2000000002</v>
      </c>
      <c r="D366" s="77">
        <v>1344308.52</v>
      </c>
      <c r="E366" s="78">
        <v>51.270285253656439</v>
      </c>
    </row>
    <row r="367" spans="1:5" s="11" customFormat="1" ht="32.25" customHeight="1" outlineLevel="2" x14ac:dyDescent="0.25">
      <c r="A367" s="75" t="s">
        <v>591</v>
      </c>
      <c r="B367" s="76" t="s">
        <v>191</v>
      </c>
      <c r="C367" s="77">
        <v>153000</v>
      </c>
      <c r="D367" s="77">
        <v>0</v>
      </c>
      <c r="E367" s="78">
        <v>0</v>
      </c>
    </row>
    <row r="368" spans="1:5" s="11" customFormat="1" outlineLevel="2" x14ac:dyDescent="0.25">
      <c r="A368" s="75" t="s">
        <v>192</v>
      </c>
      <c r="B368" s="76" t="s">
        <v>193</v>
      </c>
      <c r="C368" s="77">
        <v>17129994.050000001</v>
      </c>
      <c r="D368" s="77">
        <v>12940026.83</v>
      </c>
      <c r="E368" s="78">
        <v>75.540171188792684</v>
      </c>
    </row>
    <row r="369" spans="1:5" s="11" customFormat="1" ht="16.5" thickBot="1" x14ac:dyDescent="0.3">
      <c r="A369" s="84"/>
      <c r="B369" s="85"/>
      <c r="C369" s="85"/>
      <c r="D369" s="85"/>
      <c r="E369" s="86"/>
    </row>
    <row r="370" spans="1:5" s="11" customFormat="1" ht="16.5" thickBot="1" x14ac:dyDescent="0.3">
      <c r="A370" s="90" t="s">
        <v>73</v>
      </c>
      <c r="B370" s="91"/>
      <c r="C370" s="92">
        <v>1039979636.53</v>
      </c>
      <c r="D370" s="92">
        <v>509478457.29000002</v>
      </c>
      <c r="E370" s="93">
        <v>48.989272423633963</v>
      </c>
    </row>
    <row r="371" spans="1:5" s="11" customFormat="1" x14ac:dyDescent="0.25">
      <c r="A371" s="98"/>
      <c r="B371" s="98"/>
      <c r="C371" s="98"/>
      <c r="D371" s="98"/>
      <c r="E371" s="98"/>
    </row>
  </sheetData>
  <mergeCells count="9">
    <mergeCell ref="A10:E10"/>
    <mergeCell ref="A6:E6"/>
    <mergeCell ref="A2:E2"/>
    <mergeCell ref="A4:E4"/>
    <mergeCell ref="A7:E7"/>
    <mergeCell ref="A9:E9"/>
    <mergeCell ref="D5:E5"/>
    <mergeCell ref="A8:E8"/>
    <mergeCell ref="A3:E3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useFirstPageNumber="1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view="pageBreakPreview" zoomScaleNormal="100" zoomScaleSheetLayoutView="100" workbookViewId="0">
      <selection activeCell="G1" sqref="G1"/>
    </sheetView>
  </sheetViews>
  <sheetFormatPr defaultRowHeight="15.75" x14ac:dyDescent="0.25"/>
  <cols>
    <col min="1" max="1" width="53.85546875" style="7" customWidth="1"/>
    <col min="2" max="2" width="7.85546875" style="7" customWidth="1"/>
    <col min="3" max="3" width="20.85546875" style="7" customWidth="1"/>
    <col min="4" max="5" width="19.140625" style="7" customWidth="1"/>
    <col min="6" max="6" width="16.5703125" style="7" customWidth="1"/>
    <col min="7" max="16384" width="9.140625" style="7"/>
  </cols>
  <sheetData>
    <row r="1" spans="1:6" ht="15.75" customHeight="1" x14ac:dyDescent="0.25">
      <c r="A1" s="37"/>
      <c r="B1" s="38"/>
      <c r="C1" s="39"/>
      <c r="D1" s="39"/>
      <c r="E1" s="6"/>
      <c r="F1" s="63" t="str">
        <f>'Доходная часть'!E1</f>
        <v>УТВЕРЖДЕНО</v>
      </c>
    </row>
    <row r="2" spans="1:6" ht="15.75" customHeight="1" x14ac:dyDescent="0.25">
      <c r="A2" s="125" t="str">
        <f>'Доходная часть'!A2:E2</f>
        <v>постановлением администрации</v>
      </c>
      <c r="B2" s="125"/>
      <c r="C2" s="125"/>
      <c r="D2" s="125"/>
      <c r="E2" s="125"/>
      <c r="F2" s="125"/>
    </row>
    <row r="3" spans="1:6" ht="15.75" customHeight="1" x14ac:dyDescent="0.25">
      <c r="A3" s="125" t="str">
        <f>'Доходная часть'!A3:E3</f>
        <v>муниципального района "Княжпогостский"</v>
      </c>
      <c r="B3" s="125"/>
      <c r="C3" s="125"/>
      <c r="D3" s="125"/>
      <c r="E3" s="125"/>
      <c r="F3" s="125"/>
    </row>
    <row r="4" spans="1:6" ht="15.75" customHeight="1" x14ac:dyDescent="0.25">
      <c r="A4" s="125" t="str">
        <f>'Доходная часть'!A4:E4</f>
        <v>от 31 июля 2024 г. № 342</v>
      </c>
      <c r="B4" s="125"/>
      <c r="C4" s="125"/>
      <c r="D4" s="125"/>
      <c r="E4" s="125"/>
      <c r="F4" s="125"/>
    </row>
    <row r="5" spans="1:6" ht="15.75" customHeight="1" x14ac:dyDescent="0.25">
      <c r="A5" s="63"/>
      <c r="B5" s="63"/>
      <c r="C5" s="63"/>
      <c r="D5" s="63"/>
      <c r="E5" s="125" t="s">
        <v>815</v>
      </c>
      <c r="F5" s="125"/>
    </row>
    <row r="6" spans="1:6" x14ac:dyDescent="0.25">
      <c r="A6" s="8"/>
      <c r="B6" s="9"/>
      <c r="C6" s="10"/>
      <c r="D6" s="10"/>
      <c r="E6" s="11"/>
      <c r="F6" s="11"/>
    </row>
    <row r="7" spans="1:6" ht="18" customHeight="1" x14ac:dyDescent="0.25">
      <c r="A7" s="123" t="s">
        <v>368</v>
      </c>
      <c r="B7" s="123"/>
      <c r="C7" s="123"/>
      <c r="D7" s="123"/>
      <c r="E7" s="123"/>
      <c r="F7" s="123"/>
    </row>
    <row r="8" spans="1:6" ht="18" customHeight="1" x14ac:dyDescent="0.25">
      <c r="A8" s="123" t="s">
        <v>369</v>
      </c>
      <c r="B8" s="123"/>
      <c r="C8" s="123"/>
      <c r="D8" s="123"/>
      <c r="E8" s="123"/>
      <c r="F8" s="123"/>
    </row>
    <row r="9" spans="1:6" ht="12.75" customHeight="1" x14ac:dyDescent="0.25">
      <c r="A9" s="124" t="str">
        <f>'Доходная часть'!A9:E9</f>
        <v xml:space="preserve"> </v>
      </c>
      <c r="B9" s="124"/>
      <c r="C9" s="124"/>
      <c r="D9" s="124"/>
      <c r="E9" s="124"/>
      <c r="F9" s="124"/>
    </row>
    <row r="10" spans="1:6" ht="15.75" customHeight="1" x14ac:dyDescent="0.25">
      <c r="A10" s="122" t="s">
        <v>376</v>
      </c>
      <c r="B10" s="122"/>
      <c r="C10" s="122"/>
      <c r="D10" s="122"/>
      <c r="E10" s="122"/>
      <c r="F10" s="122"/>
    </row>
    <row r="11" spans="1:6" ht="53.25" customHeight="1" x14ac:dyDescent="0.25">
      <c r="A11" s="12" t="s">
        <v>366</v>
      </c>
      <c r="B11" s="12" t="s">
        <v>209</v>
      </c>
      <c r="C11" s="12" t="s">
        <v>194</v>
      </c>
      <c r="D11" s="13" t="s">
        <v>240</v>
      </c>
      <c r="E11" s="13" t="s">
        <v>208</v>
      </c>
      <c r="F11" s="13" t="s">
        <v>74</v>
      </c>
    </row>
    <row r="12" spans="1:6" x14ac:dyDescent="0.25">
      <c r="A12" s="14" t="s">
        <v>0</v>
      </c>
      <c r="B12" s="14" t="s">
        <v>1</v>
      </c>
      <c r="C12" s="14" t="s">
        <v>2</v>
      </c>
      <c r="D12" s="15" t="s">
        <v>3</v>
      </c>
      <c r="E12" s="15" t="s">
        <v>4</v>
      </c>
      <c r="F12" s="15" t="s">
        <v>195</v>
      </c>
    </row>
    <row r="13" spans="1:6" ht="36" customHeight="1" x14ac:dyDescent="0.25">
      <c r="A13" s="16" t="s">
        <v>196</v>
      </c>
      <c r="B13" s="17" t="s">
        <v>197</v>
      </c>
      <c r="C13" s="18" t="s">
        <v>198</v>
      </c>
      <c r="D13" s="19">
        <f>D21+D20</f>
        <v>53980632.99000001</v>
      </c>
      <c r="E13" s="19">
        <f>E21+E20</f>
        <v>-32968987.50999999</v>
      </c>
      <c r="F13" s="33">
        <f>E13*100/D13</f>
        <v>-61.075585230924474</v>
      </c>
    </row>
    <row r="14" spans="1:6" x14ac:dyDescent="0.25">
      <c r="A14" s="20" t="s">
        <v>199</v>
      </c>
      <c r="B14" s="21"/>
      <c r="C14" s="22"/>
      <c r="D14" s="23"/>
      <c r="E14" s="24"/>
      <c r="F14" s="34"/>
    </row>
    <row r="15" spans="1:6" x14ac:dyDescent="0.25">
      <c r="A15" s="25" t="s">
        <v>200</v>
      </c>
      <c r="B15" s="26" t="s">
        <v>201</v>
      </c>
      <c r="C15" s="27" t="s">
        <v>198</v>
      </c>
      <c r="D15" s="28" t="s">
        <v>202</v>
      </c>
      <c r="E15" s="28" t="s">
        <v>202</v>
      </c>
      <c r="F15" s="35" t="s">
        <v>202</v>
      </c>
    </row>
    <row r="16" spans="1:6" x14ac:dyDescent="0.25">
      <c r="A16" s="29" t="s">
        <v>203</v>
      </c>
      <c r="B16" s="21"/>
      <c r="C16" s="22"/>
      <c r="D16" s="23"/>
      <c r="E16" s="28"/>
      <c r="F16" s="36"/>
    </row>
    <row r="17" spans="1:6" ht="47.25" x14ac:dyDescent="0.25">
      <c r="A17" s="29" t="s">
        <v>646</v>
      </c>
      <c r="B17" s="21" t="s">
        <v>201</v>
      </c>
      <c r="C17" s="83" t="s">
        <v>647</v>
      </c>
      <c r="D17" s="94" t="s">
        <v>202</v>
      </c>
      <c r="E17" s="28" t="s">
        <v>202</v>
      </c>
      <c r="F17" s="95" t="s">
        <v>202</v>
      </c>
    </row>
    <row r="18" spans="1:6" x14ac:dyDescent="0.25">
      <c r="A18" s="25" t="s">
        <v>204</v>
      </c>
      <c r="B18" s="26" t="s">
        <v>205</v>
      </c>
      <c r="C18" s="27" t="s">
        <v>198</v>
      </c>
      <c r="D18" s="28" t="s">
        <v>202</v>
      </c>
      <c r="E18" s="28" t="s">
        <v>202</v>
      </c>
      <c r="F18" s="35" t="s">
        <v>202</v>
      </c>
    </row>
    <row r="19" spans="1:6" x14ac:dyDescent="0.25">
      <c r="A19" s="29" t="s">
        <v>203</v>
      </c>
      <c r="B19" s="21"/>
      <c r="C19" s="22"/>
      <c r="D19" s="23"/>
      <c r="E19" s="23"/>
      <c r="F19" s="36"/>
    </row>
    <row r="20" spans="1:6" ht="24" customHeight="1" x14ac:dyDescent="0.25">
      <c r="A20" s="30" t="s">
        <v>614</v>
      </c>
      <c r="B20" s="31" t="s">
        <v>206</v>
      </c>
      <c r="C20" s="32" t="s">
        <v>615</v>
      </c>
      <c r="D20" s="28">
        <f>-'Доходная часть'!C67</f>
        <v>-980506895.89999998</v>
      </c>
      <c r="E20" s="28">
        <v>-560119954.14999998</v>
      </c>
      <c r="F20" s="33">
        <f>E20*100/D20</f>
        <v>57.125549702113013</v>
      </c>
    </row>
    <row r="21" spans="1:6" ht="24" customHeight="1" x14ac:dyDescent="0.25">
      <c r="A21" s="30" t="s">
        <v>617</v>
      </c>
      <c r="B21" s="31" t="s">
        <v>207</v>
      </c>
      <c r="C21" s="32" t="s">
        <v>616</v>
      </c>
      <c r="D21" s="28">
        <v>1034487528.89</v>
      </c>
      <c r="E21" s="28">
        <v>527150966.63999999</v>
      </c>
      <c r="F21" s="33">
        <f>E21*100/D21</f>
        <v>50.957691796017144</v>
      </c>
    </row>
  </sheetData>
  <mergeCells count="8">
    <mergeCell ref="A10:F10"/>
    <mergeCell ref="A7:F7"/>
    <mergeCell ref="A9:F9"/>
    <mergeCell ref="A4:F4"/>
    <mergeCell ref="A2:F2"/>
    <mergeCell ref="A8:F8"/>
    <mergeCell ref="E5:F5"/>
    <mergeCell ref="A3:F3"/>
  </mergeCells>
  <pageMargins left="0.70866141732283472" right="0.70866141732283472" top="0.74803149606299213" bottom="0.74803149606299213" header="0.31496062992125984" footer="0.31496062992125984"/>
  <pageSetup paperSize="9" scale="63" firstPageNumber="17" fitToHeight="0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1"/>
  <sheetViews>
    <sheetView tabSelected="1" view="pageBreakPreview" zoomScaleNormal="100" zoomScaleSheetLayoutView="100" workbookViewId="0">
      <selection activeCell="D1" sqref="D1"/>
    </sheetView>
  </sheetViews>
  <sheetFormatPr defaultColWidth="12.7109375" defaultRowHeight="15.75" x14ac:dyDescent="0.25"/>
  <cols>
    <col min="1" max="1" width="59.28515625" style="40" customWidth="1"/>
    <col min="2" max="2" width="19.42578125" style="40" customWidth="1"/>
    <col min="3" max="3" width="19.7109375" style="41" customWidth="1"/>
    <col min="4" max="5" width="12.7109375" style="43"/>
    <col min="6" max="16384" width="12.7109375" style="44"/>
  </cols>
  <sheetData>
    <row r="1" spans="1:7" s="7" customFormat="1" ht="15.75" customHeight="1" x14ac:dyDescent="0.25">
      <c r="A1" s="5"/>
      <c r="B1" s="6"/>
      <c r="C1" s="63" t="str">
        <f>'Доходная часть'!E1</f>
        <v>УТВЕРЖДЕНО</v>
      </c>
      <c r="D1" s="6"/>
      <c r="E1" s="6"/>
    </row>
    <row r="2" spans="1:7" s="7" customFormat="1" ht="15.75" customHeight="1" x14ac:dyDescent="0.25">
      <c r="A2" s="125" t="str">
        <f>'Доходная часть'!A2:E2</f>
        <v>постановлением администрации</v>
      </c>
      <c r="B2" s="125"/>
      <c r="C2" s="125"/>
      <c r="D2" s="6"/>
      <c r="E2" s="6"/>
    </row>
    <row r="3" spans="1:7" s="7" customFormat="1" ht="15.75" customHeight="1" x14ac:dyDescent="0.25">
      <c r="A3" s="125" t="str">
        <f>'Доходная часть'!A3:E3</f>
        <v>муниципального района "Княжпогостский"</v>
      </c>
      <c r="B3" s="125"/>
      <c r="C3" s="125"/>
      <c r="D3" s="6"/>
      <c r="E3" s="6"/>
    </row>
    <row r="4" spans="1:7" s="7" customFormat="1" ht="15.75" customHeight="1" x14ac:dyDescent="0.25">
      <c r="A4" s="125" t="str">
        <f>'Доходная часть'!A4:E4</f>
        <v>от 31 июля 2024 г. № 342</v>
      </c>
      <c r="B4" s="125"/>
      <c r="C4" s="125"/>
      <c r="D4" s="6"/>
      <c r="E4" s="6"/>
    </row>
    <row r="5" spans="1:7" s="7" customFormat="1" ht="15.75" customHeight="1" x14ac:dyDescent="0.25">
      <c r="A5" s="6" t="str">
        <f>'Доходная часть'!A5:E5</f>
        <v xml:space="preserve">                                                                                             </v>
      </c>
      <c r="B5" s="125" t="s">
        <v>816</v>
      </c>
      <c r="C5" s="125"/>
      <c r="D5" s="6"/>
      <c r="E5" s="6"/>
    </row>
    <row r="6" spans="1:7" s="7" customFormat="1" ht="15.75" customHeight="1" x14ac:dyDescent="0.25">
      <c r="A6" s="9"/>
      <c r="B6" s="10"/>
      <c r="C6" s="10"/>
      <c r="D6" s="11"/>
      <c r="E6" s="11"/>
    </row>
    <row r="7" spans="1:7" s="7" customFormat="1" ht="55.5" customHeight="1" x14ac:dyDescent="0.25">
      <c r="A7" s="129" t="s">
        <v>483</v>
      </c>
      <c r="B7" s="129"/>
      <c r="C7" s="129"/>
      <c r="D7" s="42"/>
      <c r="E7" s="11"/>
    </row>
    <row r="8" spans="1:7" ht="12.75" customHeight="1" x14ac:dyDescent="0.25">
      <c r="A8" s="130" t="str">
        <f>'Доходная часть'!A9:E9</f>
        <v xml:space="preserve"> </v>
      </c>
      <c r="B8" s="130"/>
      <c r="C8" s="130"/>
    </row>
    <row r="9" spans="1:7" ht="15.75" customHeight="1" x14ac:dyDescent="0.25">
      <c r="A9" s="131" t="s">
        <v>370</v>
      </c>
      <c r="B9" s="131"/>
      <c r="C9" s="131"/>
    </row>
    <row r="10" spans="1:7" ht="35.25" customHeight="1" x14ac:dyDescent="0.25">
      <c r="A10" s="45" t="s">
        <v>210</v>
      </c>
      <c r="B10" s="45" t="s">
        <v>240</v>
      </c>
      <c r="C10" s="45" t="s">
        <v>208</v>
      </c>
    </row>
    <row r="11" spans="1:7" ht="18.75" customHeight="1" x14ac:dyDescent="0.25">
      <c r="A11" s="46" t="s">
        <v>211</v>
      </c>
      <c r="B11" s="107">
        <f>B13+B14</f>
        <v>980506895.89999998</v>
      </c>
      <c r="C11" s="107">
        <f>C13+C14</f>
        <v>542447444.79999995</v>
      </c>
    </row>
    <row r="12" spans="1:7" x14ac:dyDescent="0.25">
      <c r="A12" s="47" t="s">
        <v>212</v>
      </c>
      <c r="B12" s="108"/>
      <c r="C12" s="109"/>
      <c r="E12" s="48"/>
      <c r="F12" s="49"/>
      <c r="G12" s="49"/>
    </row>
    <row r="13" spans="1:7" x14ac:dyDescent="0.25">
      <c r="A13" s="50" t="s">
        <v>6</v>
      </c>
      <c r="B13" s="110">
        <f>'Доходная часть'!C13</f>
        <v>369746274</v>
      </c>
      <c r="C13" s="110">
        <f>'Доходная часть'!D13</f>
        <v>191793867.71000001</v>
      </c>
      <c r="E13" s="48"/>
      <c r="F13" s="51"/>
      <c r="G13" s="49"/>
    </row>
    <row r="14" spans="1:7" x14ac:dyDescent="0.25">
      <c r="A14" s="52" t="s">
        <v>213</v>
      </c>
      <c r="B14" s="111">
        <f>'Доходная часть'!C50</f>
        <v>610760621.89999998</v>
      </c>
      <c r="C14" s="111">
        <f>'Доходная часть'!D50</f>
        <v>350653577.08999997</v>
      </c>
      <c r="E14" s="48"/>
      <c r="F14" s="49"/>
      <c r="G14" s="49"/>
    </row>
    <row r="15" spans="1:7" x14ac:dyDescent="0.25">
      <c r="A15" s="52" t="s">
        <v>214</v>
      </c>
      <c r="B15" s="111">
        <f>'Доходная часть'!C52</f>
        <v>69966930.420000002</v>
      </c>
      <c r="C15" s="111">
        <f>'Доходная часть'!D52</f>
        <v>64908430.380000003</v>
      </c>
      <c r="E15" s="48"/>
      <c r="F15" s="49"/>
      <c r="G15" s="49"/>
    </row>
    <row r="16" spans="1:7" x14ac:dyDescent="0.25">
      <c r="A16" s="52" t="s">
        <v>215</v>
      </c>
      <c r="B16" s="111">
        <f>'Доходная часть'!C53</f>
        <v>219103854.47999999</v>
      </c>
      <c r="C16" s="111">
        <f>'Доходная часть'!D53</f>
        <v>99560589.209999993</v>
      </c>
      <c r="E16" s="48"/>
      <c r="F16" s="49"/>
      <c r="G16" s="49"/>
    </row>
    <row r="17" spans="1:7" x14ac:dyDescent="0.25">
      <c r="A17" s="52" t="s">
        <v>216</v>
      </c>
      <c r="B17" s="111">
        <f>'Доходная часть'!C54</f>
        <v>299818659</v>
      </c>
      <c r="C17" s="111">
        <f>'Доходная часть'!D54</f>
        <v>179455469.41999999</v>
      </c>
      <c r="E17" s="48"/>
      <c r="F17" s="49"/>
      <c r="G17" s="49"/>
    </row>
    <row r="18" spans="1:7" x14ac:dyDescent="0.25">
      <c r="A18" s="52" t="s">
        <v>217</v>
      </c>
      <c r="B18" s="111">
        <f>'Доходная часть'!C55</f>
        <v>21785328</v>
      </c>
      <c r="C18" s="111">
        <f>'Доходная часть'!D55</f>
        <v>17442400</v>
      </c>
      <c r="E18" s="48"/>
      <c r="F18" s="49"/>
      <c r="G18" s="49"/>
    </row>
    <row r="19" spans="1:7" ht="31.5" x14ac:dyDescent="0.25">
      <c r="A19" s="52" t="s">
        <v>496</v>
      </c>
      <c r="B19" s="111">
        <f>'Доходная часть'!C56</f>
        <v>0</v>
      </c>
      <c r="C19" s="111">
        <f>'Доходная часть'!D56</f>
        <v>-10797561.92</v>
      </c>
      <c r="E19" s="48"/>
      <c r="F19" s="49"/>
      <c r="G19" s="49"/>
    </row>
    <row r="20" spans="1:7" x14ac:dyDescent="0.25">
      <c r="A20" s="52" t="s">
        <v>82</v>
      </c>
      <c r="B20" s="111">
        <f>'Доходная часть'!C58</f>
        <v>85850</v>
      </c>
      <c r="C20" s="111">
        <f>'Доходная часть'!D58</f>
        <v>85850</v>
      </c>
      <c r="E20" s="48"/>
      <c r="F20" s="49"/>
      <c r="G20" s="49"/>
    </row>
    <row r="21" spans="1:7" ht="110.25" x14ac:dyDescent="0.25">
      <c r="A21" s="52" t="s">
        <v>650</v>
      </c>
      <c r="B21" s="111">
        <v>0</v>
      </c>
      <c r="C21" s="111">
        <v>0</v>
      </c>
      <c r="E21" s="48"/>
      <c r="F21" s="49"/>
      <c r="G21" s="49"/>
    </row>
    <row r="22" spans="1:7" ht="78.75" x14ac:dyDescent="0.25">
      <c r="A22" s="52" t="s">
        <v>621</v>
      </c>
      <c r="B22" s="111">
        <f>'Доходная часть'!C62</f>
        <v>0</v>
      </c>
      <c r="C22" s="111">
        <f>'Доходная часть'!D62</f>
        <v>103799.69</v>
      </c>
      <c r="E22" s="48"/>
      <c r="F22" s="49"/>
      <c r="G22" s="49"/>
    </row>
    <row r="23" spans="1:7" ht="50.25" customHeight="1" x14ac:dyDescent="0.25">
      <c r="A23" s="53" t="s">
        <v>499</v>
      </c>
      <c r="B23" s="111">
        <f>'Доходная часть'!C64</f>
        <v>0</v>
      </c>
      <c r="C23" s="111">
        <f>'Доходная часть'!D64</f>
        <v>-105399.69</v>
      </c>
      <c r="E23" s="48"/>
      <c r="F23" s="49"/>
      <c r="G23" s="49"/>
    </row>
    <row r="24" spans="1:7" ht="18.75" customHeight="1" x14ac:dyDescent="0.25">
      <c r="A24" s="46" t="s">
        <v>218</v>
      </c>
      <c r="B24" s="107">
        <f>SUM(B25:B34)</f>
        <v>1039979636.53</v>
      </c>
      <c r="C24" s="107">
        <f>SUM(C25:C34)</f>
        <v>509478457.29000002</v>
      </c>
    </row>
    <row r="25" spans="1:7" ht="15.75" customHeight="1" x14ac:dyDescent="0.25">
      <c r="A25" s="54" t="s">
        <v>219</v>
      </c>
      <c r="B25" s="112">
        <v>156461250.44999999</v>
      </c>
      <c r="C25" s="112">
        <v>66160789.020000003</v>
      </c>
      <c r="E25" s="55"/>
      <c r="F25" s="55"/>
      <c r="G25" s="49"/>
    </row>
    <row r="26" spans="1:7" ht="15.75" customHeight="1" x14ac:dyDescent="0.25">
      <c r="A26" s="56" t="s">
        <v>220</v>
      </c>
      <c r="B26" s="113">
        <v>0</v>
      </c>
      <c r="C26" s="113">
        <v>0</v>
      </c>
      <c r="E26" s="57"/>
      <c r="F26" s="57"/>
      <c r="G26" s="49"/>
    </row>
    <row r="27" spans="1:7" ht="33" customHeight="1" x14ac:dyDescent="0.25">
      <c r="A27" s="56" t="s">
        <v>229</v>
      </c>
      <c r="B27" s="113">
        <v>430952</v>
      </c>
      <c r="C27" s="113">
        <v>176464</v>
      </c>
      <c r="E27" s="57"/>
      <c r="F27" s="57"/>
      <c r="G27" s="49"/>
    </row>
    <row r="28" spans="1:7" s="49" customFormat="1" ht="15.95" customHeight="1" x14ac:dyDescent="0.25">
      <c r="A28" s="54" t="s">
        <v>221</v>
      </c>
      <c r="B28" s="112">
        <v>87547650.840000004</v>
      </c>
      <c r="C28" s="112">
        <v>22162432.66</v>
      </c>
      <c r="D28" s="48"/>
      <c r="E28" s="55"/>
      <c r="F28" s="55"/>
    </row>
    <row r="29" spans="1:7" s="49" customFormat="1" ht="15.95" customHeight="1" x14ac:dyDescent="0.25">
      <c r="A29" s="54" t="s">
        <v>222</v>
      </c>
      <c r="B29" s="112">
        <v>81659679.439999998</v>
      </c>
      <c r="C29" s="112">
        <v>23604430.800000001</v>
      </c>
      <c r="D29" s="48"/>
      <c r="E29" s="55"/>
      <c r="F29" s="55"/>
    </row>
    <row r="30" spans="1:7" ht="15.95" customHeight="1" x14ac:dyDescent="0.25">
      <c r="A30" s="58" t="s">
        <v>223</v>
      </c>
      <c r="B30" s="112">
        <v>10384044.689999999</v>
      </c>
      <c r="C30" s="112">
        <v>520000</v>
      </c>
      <c r="E30" s="55"/>
      <c r="F30" s="55"/>
      <c r="G30" s="49"/>
    </row>
    <row r="31" spans="1:7" ht="15.95" customHeight="1" x14ac:dyDescent="0.25">
      <c r="A31" s="54" t="s">
        <v>224</v>
      </c>
      <c r="B31" s="112">
        <v>535457451.64999998</v>
      </c>
      <c r="C31" s="112">
        <v>298848494.73000002</v>
      </c>
      <c r="E31" s="55"/>
      <c r="F31" s="55"/>
      <c r="G31" s="49"/>
    </row>
    <row r="32" spans="1:7" ht="15.95" customHeight="1" x14ac:dyDescent="0.25">
      <c r="A32" s="58" t="s">
        <v>225</v>
      </c>
      <c r="B32" s="112">
        <v>110215711.98999999</v>
      </c>
      <c r="C32" s="112">
        <v>63173410.630000003</v>
      </c>
      <c r="E32" s="55"/>
      <c r="F32" s="55"/>
      <c r="G32" s="49"/>
    </row>
    <row r="33" spans="1:7" ht="15.95" customHeight="1" x14ac:dyDescent="0.25">
      <c r="A33" s="54" t="s">
        <v>226</v>
      </c>
      <c r="B33" s="112">
        <v>17097917.079999998</v>
      </c>
      <c r="C33" s="112">
        <v>9504985.8699999992</v>
      </c>
      <c r="E33" s="55"/>
      <c r="F33" s="55"/>
      <c r="G33" s="49"/>
    </row>
    <row r="34" spans="1:7" ht="15.95" customHeight="1" x14ac:dyDescent="0.25">
      <c r="A34" s="54" t="s">
        <v>227</v>
      </c>
      <c r="B34" s="112">
        <v>40724978.390000001</v>
      </c>
      <c r="C34" s="112">
        <v>25327449.579999998</v>
      </c>
      <c r="E34" s="55"/>
      <c r="F34" s="55"/>
      <c r="G34" s="49"/>
    </row>
    <row r="35" spans="1:7" ht="47.25" x14ac:dyDescent="0.25">
      <c r="A35" s="59" t="s">
        <v>228</v>
      </c>
      <c r="B35" s="114">
        <f>-Источники!D13</f>
        <v>-53980632.99000001</v>
      </c>
      <c r="C35" s="114">
        <f>-Источники!E13</f>
        <v>32968987.50999999</v>
      </c>
      <c r="E35" s="55"/>
      <c r="F35" s="55"/>
      <c r="G35" s="49"/>
    </row>
    <row r="36" spans="1:7" x14ac:dyDescent="0.25">
      <c r="E36" s="55"/>
      <c r="F36" s="55"/>
      <c r="G36" s="49"/>
    </row>
    <row r="37" spans="1:7" ht="51.75" customHeight="1" x14ac:dyDescent="0.25">
      <c r="A37" s="127" t="s">
        <v>482</v>
      </c>
      <c r="B37" s="128"/>
      <c r="E37" s="55"/>
      <c r="F37" s="55"/>
      <c r="G37" s="49"/>
    </row>
    <row r="38" spans="1:7" ht="31.5" x14ac:dyDescent="0.25">
      <c r="A38" s="72" t="s">
        <v>479</v>
      </c>
      <c r="B38" s="73">
        <v>9</v>
      </c>
      <c r="C38" s="60"/>
      <c r="D38" s="126"/>
      <c r="E38" s="55"/>
      <c r="F38" s="55"/>
      <c r="G38" s="49"/>
    </row>
    <row r="39" spans="1:7" x14ac:dyDescent="0.25">
      <c r="A39" s="72" t="s">
        <v>484</v>
      </c>
      <c r="B39" s="74">
        <v>4345</v>
      </c>
      <c r="C39" s="60"/>
      <c r="D39" s="126"/>
      <c r="E39" s="55"/>
      <c r="F39" s="55"/>
      <c r="G39" s="49"/>
    </row>
    <row r="40" spans="1:7" ht="31.5" x14ac:dyDescent="0.25">
      <c r="A40" s="72" t="s">
        <v>480</v>
      </c>
      <c r="B40" s="73">
        <v>31</v>
      </c>
      <c r="D40" s="126"/>
      <c r="E40" s="55"/>
      <c r="F40" s="55"/>
      <c r="G40" s="49"/>
    </row>
    <row r="41" spans="1:7" x14ac:dyDescent="0.25">
      <c r="A41" s="72" t="s">
        <v>484</v>
      </c>
      <c r="B41" s="74">
        <v>14245</v>
      </c>
      <c r="C41" s="60"/>
      <c r="D41" s="126"/>
      <c r="E41" s="55"/>
      <c r="F41" s="55"/>
      <c r="G41" s="49"/>
    </row>
    <row r="42" spans="1:7" ht="31.5" x14ac:dyDescent="0.25">
      <c r="A42" s="72" t="s">
        <v>481</v>
      </c>
      <c r="B42" s="73">
        <v>841</v>
      </c>
      <c r="D42" s="126"/>
      <c r="E42" s="57"/>
      <c r="F42" s="57"/>
      <c r="G42" s="49"/>
    </row>
    <row r="43" spans="1:7" x14ac:dyDescent="0.25">
      <c r="A43" s="72" t="s">
        <v>484</v>
      </c>
      <c r="B43" s="74">
        <v>254594</v>
      </c>
      <c r="D43" s="126"/>
      <c r="E43" s="55"/>
      <c r="F43" s="55"/>
      <c r="G43" s="49"/>
    </row>
    <row r="44" spans="1:7" x14ac:dyDescent="0.25">
      <c r="E44" s="55"/>
      <c r="F44" s="55"/>
      <c r="G44" s="49"/>
    </row>
    <row r="45" spans="1:7" x14ac:dyDescent="0.25">
      <c r="E45" s="57"/>
      <c r="F45" s="57"/>
      <c r="G45" s="49"/>
    </row>
    <row r="46" spans="1:7" x14ac:dyDescent="0.25">
      <c r="E46" s="55"/>
      <c r="F46" s="55"/>
      <c r="G46" s="49"/>
    </row>
    <row r="47" spans="1:7" x14ac:dyDescent="0.25">
      <c r="E47" s="55"/>
      <c r="F47" s="55"/>
      <c r="G47" s="49"/>
    </row>
    <row r="48" spans="1:7" x14ac:dyDescent="0.25">
      <c r="E48" s="57"/>
      <c r="F48" s="57"/>
      <c r="G48" s="49"/>
    </row>
    <row r="49" spans="5:7" x14ac:dyDescent="0.25">
      <c r="E49" s="57"/>
      <c r="F49" s="57"/>
      <c r="G49" s="49"/>
    </row>
    <row r="50" spans="5:7" x14ac:dyDescent="0.25">
      <c r="E50" s="55"/>
      <c r="F50" s="55"/>
      <c r="G50" s="49"/>
    </row>
    <row r="51" spans="5:7" x14ac:dyDescent="0.25">
      <c r="E51" s="57"/>
      <c r="F51" s="57"/>
      <c r="G51" s="49"/>
    </row>
    <row r="52" spans="5:7" x14ac:dyDescent="0.25">
      <c r="E52" s="57"/>
      <c r="F52" s="57"/>
      <c r="G52" s="49"/>
    </row>
    <row r="53" spans="5:7" x14ac:dyDescent="0.25">
      <c r="E53" s="55"/>
      <c r="F53" s="55"/>
      <c r="G53" s="49"/>
    </row>
    <row r="54" spans="5:7" x14ac:dyDescent="0.25">
      <c r="E54" s="55"/>
      <c r="F54" s="55"/>
      <c r="G54" s="49"/>
    </row>
    <row r="55" spans="5:7" x14ac:dyDescent="0.25">
      <c r="E55" s="57"/>
      <c r="F55" s="57"/>
      <c r="G55" s="49"/>
    </row>
    <row r="56" spans="5:7" x14ac:dyDescent="0.25">
      <c r="E56" s="57"/>
      <c r="F56" s="57"/>
      <c r="G56" s="49"/>
    </row>
    <row r="57" spans="5:7" x14ac:dyDescent="0.25">
      <c r="E57" s="55"/>
      <c r="F57" s="55"/>
      <c r="G57" s="49"/>
    </row>
    <row r="58" spans="5:7" x14ac:dyDescent="0.25">
      <c r="E58" s="57"/>
      <c r="F58" s="57"/>
      <c r="G58" s="49"/>
    </row>
    <row r="59" spans="5:7" x14ac:dyDescent="0.25">
      <c r="E59" s="55"/>
      <c r="F59" s="55"/>
      <c r="G59" s="49"/>
    </row>
    <row r="60" spans="5:7" x14ac:dyDescent="0.25">
      <c r="E60" s="57"/>
      <c r="F60" s="57"/>
      <c r="G60" s="49"/>
    </row>
    <row r="61" spans="5:7" x14ac:dyDescent="0.25">
      <c r="E61" s="55"/>
      <c r="F61" s="55"/>
      <c r="G61" s="49"/>
    </row>
    <row r="62" spans="5:7" x14ac:dyDescent="0.25">
      <c r="E62" s="57"/>
      <c r="F62" s="57"/>
      <c r="G62" s="49"/>
    </row>
    <row r="63" spans="5:7" x14ac:dyDescent="0.25">
      <c r="E63" s="57"/>
      <c r="F63" s="57"/>
      <c r="G63" s="49"/>
    </row>
    <row r="64" spans="5:7" x14ac:dyDescent="0.25">
      <c r="E64" s="55"/>
      <c r="F64" s="55"/>
      <c r="G64" s="49"/>
    </row>
    <row r="65" spans="5:7" x14ac:dyDescent="0.25">
      <c r="E65" s="57"/>
      <c r="F65" s="57"/>
      <c r="G65" s="49"/>
    </row>
    <row r="66" spans="5:7" x14ac:dyDescent="0.25">
      <c r="E66" s="57"/>
      <c r="F66" s="57"/>
      <c r="G66" s="49"/>
    </row>
    <row r="67" spans="5:7" x14ac:dyDescent="0.25">
      <c r="E67" s="55"/>
      <c r="F67" s="55"/>
      <c r="G67" s="49"/>
    </row>
    <row r="68" spans="5:7" x14ac:dyDescent="0.25">
      <c r="E68" s="57"/>
      <c r="F68" s="57"/>
      <c r="G68" s="49"/>
    </row>
    <row r="69" spans="5:7" x14ac:dyDescent="0.25">
      <c r="E69" s="57"/>
      <c r="F69" s="57"/>
      <c r="G69" s="49"/>
    </row>
    <row r="70" spans="5:7" x14ac:dyDescent="0.25">
      <c r="E70" s="55"/>
      <c r="F70" s="55"/>
      <c r="G70" s="49"/>
    </row>
    <row r="71" spans="5:7" x14ac:dyDescent="0.25">
      <c r="E71" s="57"/>
      <c r="F71" s="57"/>
      <c r="G71" s="49"/>
    </row>
    <row r="72" spans="5:7" x14ac:dyDescent="0.25">
      <c r="E72" s="55"/>
      <c r="F72" s="55"/>
      <c r="G72" s="49"/>
    </row>
    <row r="73" spans="5:7" x14ac:dyDescent="0.25">
      <c r="E73" s="57"/>
      <c r="F73" s="57"/>
      <c r="G73" s="49"/>
    </row>
    <row r="74" spans="5:7" x14ac:dyDescent="0.25">
      <c r="E74" s="55"/>
      <c r="F74" s="55"/>
      <c r="G74" s="49"/>
    </row>
    <row r="75" spans="5:7" x14ac:dyDescent="0.25">
      <c r="E75" s="57"/>
      <c r="F75" s="57"/>
      <c r="G75" s="49"/>
    </row>
    <row r="76" spans="5:7" x14ac:dyDescent="0.25">
      <c r="E76" s="55"/>
      <c r="F76" s="55"/>
      <c r="G76" s="49"/>
    </row>
    <row r="77" spans="5:7" x14ac:dyDescent="0.25">
      <c r="E77" s="57"/>
      <c r="F77" s="57"/>
      <c r="G77" s="49"/>
    </row>
    <row r="78" spans="5:7" x14ac:dyDescent="0.25">
      <c r="E78" s="57"/>
      <c r="F78" s="57"/>
      <c r="G78" s="49"/>
    </row>
    <row r="79" spans="5:7" x14ac:dyDescent="0.25">
      <c r="E79" s="55"/>
      <c r="F79" s="55"/>
      <c r="G79" s="49"/>
    </row>
    <row r="80" spans="5:7" x14ac:dyDescent="0.25">
      <c r="E80" s="57"/>
      <c r="F80" s="57"/>
      <c r="G80" s="49"/>
    </row>
    <row r="81" spans="1:7" x14ac:dyDescent="0.25">
      <c r="E81" s="57"/>
      <c r="F81" s="57"/>
      <c r="G81" s="49"/>
    </row>
    <row r="82" spans="1:7" x14ac:dyDescent="0.25">
      <c r="E82" s="57"/>
      <c r="F82" s="57"/>
      <c r="G82" s="49"/>
    </row>
    <row r="83" spans="1:7" x14ac:dyDescent="0.25">
      <c r="E83" s="55"/>
      <c r="F83" s="55"/>
      <c r="G83" s="49"/>
    </row>
    <row r="84" spans="1:7" x14ac:dyDescent="0.25">
      <c r="E84" s="57"/>
      <c r="F84" s="57"/>
      <c r="G84" s="49"/>
    </row>
    <row r="85" spans="1:7" x14ac:dyDescent="0.25">
      <c r="E85" s="57"/>
      <c r="F85" s="57"/>
      <c r="G85" s="49"/>
    </row>
    <row r="86" spans="1:7" x14ac:dyDescent="0.25">
      <c r="E86" s="55"/>
      <c r="F86" s="55"/>
      <c r="G86" s="49"/>
    </row>
    <row r="87" spans="1:7" x14ac:dyDescent="0.25">
      <c r="E87" s="55"/>
      <c r="F87" s="55"/>
      <c r="G87" s="49"/>
    </row>
    <row r="88" spans="1:7" x14ac:dyDescent="0.25">
      <c r="E88" s="55"/>
      <c r="F88" s="55"/>
      <c r="G88" s="49"/>
    </row>
    <row r="89" spans="1:7" x14ac:dyDescent="0.25">
      <c r="E89" s="55"/>
      <c r="F89" s="55"/>
      <c r="G89" s="49"/>
    </row>
    <row r="90" spans="1:7" x14ac:dyDescent="0.25">
      <c r="E90" s="57"/>
      <c r="F90" s="57"/>
      <c r="G90" s="49"/>
    </row>
    <row r="91" spans="1:7" x14ac:dyDescent="0.25">
      <c r="E91" s="55"/>
      <c r="F91" s="55"/>
      <c r="G91" s="49"/>
    </row>
    <row r="92" spans="1:7" x14ac:dyDescent="0.25">
      <c r="E92" s="55"/>
      <c r="F92" s="55"/>
      <c r="G92" s="49"/>
    </row>
    <row r="93" spans="1:7" x14ac:dyDescent="0.25">
      <c r="E93" s="55"/>
      <c r="F93" s="55"/>
      <c r="G93" s="49"/>
    </row>
    <row r="94" spans="1:7" x14ac:dyDescent="0.25">
      <c r="E94" s="55"/>
      <c r="F94" s="55"/>
      <c r="G94" s="49"/>
    </row>
    <row r="95" spans="1:7" x14ac:dyDescent="0.25">
      <c r="E95" s="55"/>
      <c r="F95" s="55"/>
      <c r="G95" s="49"/>
    </row>
    <row r="96" spans="1:7" x14ac:dyDescent="0.25">
      <c r="A96" s="44"/>
      <c r="B96" s="44"/>
      <c r="C96" s="44"/>
      <c r="D96" s="44"/>
      <c r="E96" s="55"/>
      <c r="F96" s="55"/>
      <c r="G96" s="49"/>
    </row>
    <row r="97" spans="1:7" x14ac:dyDescent="0.25">
      <c r="A97" s="44"/>
      <c r="B97" s="44"/>
      <c r="C97" s="44"/>
      <c r="D97" s="44"/>
      <c r="E97" s="55"/>
      <c r="F97" s="55"/>
      <c r="G97" s="49"/>
    </row>
    <row r="98" spans="1:7" x14ac:dyDescent="0.25">
      <c r="A98" s="44"/>
      <c r="B98" s="44"/>
      <c r="C98" s="44"/>
      <c r="D98" s="44"/>
      <c r="E98" s="55"/>
      <c r="F98" s="55"/>
      <c r="G98" s="49"/>
    </row>
    <row r="99" spans="1:7" x14ac:dyDescent="0.25">
      <c r="A99" s="44"/>
      <c r="B99" s="44"/>
      <c r="C99" s="44"/>
      <c r="D99" s="44"/>
      <c r="E99" s="55"/>
      <c r="F99" s="55"/>
      <c r="G99" s="49"/>
    </row>
    <row r="100" spans="1:7" x14ac:dyDescent="0.25">
      <c r="A100" s="44"/>
      <c r="B100" s="44"/>
      <c r="C100" s="44"/>
      <c r="D100" s="44"/>
      <c r="E100" s="57"/>
      <c r="F100" s="57"/>
      <c r="G100" s="49"/>
    </row>
    <row r="101" spans="1:7" x14ac:dyDescent="0.25">
      <c r="A101" s="44"/>
      <c r="B101" s="44"/>
      <c r="C101" s="44"/>
      <c r="D101" s="44"/>
      <c r="E101" s="57"/>
      <c r="F101" s="57"/>
      <c r="G101" s="49"/>
    </row>
    <row r="102" spans="1:7" x14ac:dyDescent="0.25">
      <c r="A102" s="44"/>
      <c r="B102" s="44"/>
      <c r="C102" s="44"/>
      <c r="D102" s="44"/>
      <c r="E102" s="57"/>
      <c r="F102" s="57"/>
      <c r="G102" s="49"/>
    </row>
    <row r="103" spans="1:7" x14ac:dyDescent="0.25">
      <c r="A103" s="44"/>
      <c r="B103" s="44"/>
      <c r="C103" s="44"/>
      <c r="D103" s="44"/>
      <c r="E103" s="57"/>
      <c r="F103" s="57"/>
      <c r="G103" s="49"/>
    </row>
    <row r="104" spans="1:7" x14ac:dyDescent="0.25">
      <c r="A104" s="44"/>
      <c r="B104" s="44"/>
      <c r="C104" s="44"/>
      <c r="D104" s="44"/>
      <c r="E104" s="55"/>
      <c r="F104" s="55"/>
      <c r="G104" s="49"/>
    </row>
    <row r="105" spans="1:7" x14ac:dyDescent="0.25">
      <c r="A105" s="44"/>
      <c r="B105" s="44"/>
      <c r="C105" s="44"/>
      <c r="D105" s="44"/>
      <c r="E105" s="57"/>
      <c r="F105" s="57"/>
      <c r="G105" s="49"/>
    </row>
    <row r="106" spans="1:7" x14ac:dyDescent="0.25">
      <c r="A106" s="44"/>
      <c r="B106" s="44"/>
      <c r="C106" s="44"/>
      <c r="D106" s="44"/>
      <c r="E106" s="57"/>
      <c r="F106" s="57"/>
      <c r="G106" s="49"/>
    </row>
    <row r="107" spans="1:7" x14ac:dyDescent="0.25">
      <c r="A107" s="44"/>
      <c r="B107" s="44"/>
      <c r="C107" s="44"/>
      <c r="D107" s="44"/>
      <c r="E107" s="57"/>
      <c r="F107" s="57"/>
      <c r="G107" s="49"/>
    </row>
    <row r="108" spans="1:7" x14ac:dyDescent="0.25">
      <c r="A108" s="44"/>
      <c r="B108" s="44"/>
      <c r="C108" s="44"/>
      <c r="D108" s="44"/>
      <c r="E108" s="57"/>
      <c r="F108" s="57"/>
      <c r="G108" s="49"/>
    </row>
    <row r="109" spans="1:7" x14ac:dyDescent="0.25">
      <c r="A109" s="44"/>
      <c r="B109" s="44"/>
      <c r="C109" s="44"/>
      <c r="D109" s="44"/>
      <c r="E109" s="55"/>
      <c r="F109" s="55"/>
      <c r="G109" s="49"/>
    </row>
    <row r="110" spans="1:7" x14ac:dyDescent="0.25">
      <c r="A110" s="44"/>
      <c r="B110" s="44"/>
      <c r="C110" s="44"/>
      <c r="D110" s="44"/>
      <c r="E110" s="55"/>
      <c r="F110" s="55"/>
      <c r="G110" s="49"/>
    </row>
    <row r="111" spans="1:7" x14ac:dyDescent="0.25">
      <c r="A111" s="44"/>
      <c r="B111" s="44"/>
      <c r="C111" s="44"/>
      <c r="D111" s="44"/>
      <c r="E111" s="55"/>
      <c r="F111" s="55"/>
      <c r="G111" s="49"/>
    </row>
    <row r="112" spans="1:7" x14ac:dyDescent="0.25">
      <c r="A112" s="44"/>
      <c r="B112" s="44"/>
      <c r="C112" s="44"/>
      <c r="D112" s="44"/>
      <c r="E112" s="55"/>
      <c r="F112" s="55"/>
      <c r="G112" s="49"/>
    </row>
    <row r="113" spans="1:7" x14ac:dyDescent="0.25">
      <c r="A113" s="44"/>
      <c r="B113" s="44"/>
      <c r="C113" s="44"/>
      <c r="D113" s="44"/>
      <c r="E113" s="57"/>
      <c r="F113" s="57"/>
      <c r="G113" s="49"/>
    </row>
    <row r="114" spans="1:7" x14ac:dyDescent="0.25">
      <c r="A114" s="44"/>
      <c r="B114" s="44"/>
      <c r="C114" s="44"/>
      <c r="D114" s="44"/>
      <c r="E114" s="57"/>
      <c r="F114" s="57"/>
      <c r="G114" s="49"/>
    </row>
    <row r="115" spans="1:7" x14ac:dyDescent="0.25">
      <c r="A115" s="44"/>
      <c r="B115" s="44"/>
      <c r="C115" s="44"/>
      <c r="D115" s="44"/>
      <c r="E115" s="55"/>
      <c r="F115" s="55"/>
      <c r="G115" s="49"/>
    </row>
    <row r="116" spans="1:7" x14ac:dyDescent="0.25">
      <c r="A116" s="44"/>
      <c r="B116" s="44"/>
      <c r="C116" s="44"/>
      <c r="D116" s="44"/>
      <c r="E116" s="57"/>
      <c r="F116" s="57"/>
      <c r="G116" s="49"/>
    </row>
    <row r="117" spans="1:7" x14ac:dyDescent="0.25">
      <c r="A117" s="44"/>
      <c r="B117" s="44"/>
      <c r="C117" s="44"/>
      <c r="D117" s="44"/>
      <c r="E117" s="57"/>
      <c r="F117" s="57"/>
      <c r="G117" s="49"/>
    </row>
    <row r="118" spans="1:7" x14ac:dyDescent="0.25">
      <c r="A118" s="44"/>
      <c r="B118" s="44"/>
      <c r="C118" s="44"/>
      <c r="D118" s="44"/>
      <c r="E118" s="57"/>
      <c r="F118" s="57"/>
      <c r="G118" s="49"/>
    </row>
    <row r="119" spans="1:7" x14ac:dyDescent="0.25">
      <c r="A119" s="44"/>
      <c r="B119" s="44"/>
      <c r="C119" s="44"/>
      <c r="D119" s="44"/>
      <c r="E119" s="57"/>
      <c r="F119" s="57"/>
      <c r="G119" s="49"/>
    </row>
    <row r="120" spans="1:7" x14ac:dyDescent="0.25">
      <c r="A120" s="44"/>
      <c r="B120" s="44"/>
      <c r="C120" s="44"/>
      <c r="D120" s="44"/>
      <c r="E120" s="61"/>
      <c r="F120" s="61"/>
      <c r="G120" s="49"/>
    </row>
    <row r="121" spans="1:7" x14ac:dyDescent="0.25">
      <c r="A121" s="44"/>
      <c r="B121" s="44"/>
      <c r="C121" s="44"/>
      <c r="D121" s="44"/>
      <c r="E121" s="48"/>
      <c r="F121" s="49"/>
      <c r="G121" s="49"/>
    </row>
  </sheetData>
  <mergeCells count="9">
    <mergeCell ref="D38:D43"/>
    <mergeCell ref="A37:B37"/>
    <mergeCell ref="A2:C2"/>
    <mergeCell ref="A4:C4"/>
    <mergeCell ref="A7:C7"/>
    <mergeCell ref="A8:C8"/>
    <mergeCell ref="A9:C9"/>
    <mergeCell ref="B5:C5"/>
    <mergeCell ref="A3:C3"/>
  </mergeCells>
  <pageMargins left="0.70866141732283472" right="0.70866141732283472" top="0.74803149606299213" bottom="0.74803149606299213" header="0.31496062992125984" footer="0.31496062992125984"/>
  <pageSetup paperSize="9" scale="70" firstPageNumber="18" orientation="portrait" useFirstPageNumber="1" r:id="rId1"/>
  <rowBreaks count="1" manualBreakCount="1">
    <brk id="36" max="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EBC14A8-A856-40CF-A299-C8D9E966840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Доходная часть</vt:lpstr>
      <vt:lpstr>Расходная часть</vt:lpstr>
      <vt:lpstr>Источники</vt:lpstr>
      <vt:lpstr>Сведения</vt:lpstr>
      <vt:lpstr>'Доходная часть'!Заголовки_для_печати</vt:lpstr>
      <vt:lpstr>'Расходная часть'!Заголовки_для_печати</vt:lpstr>
      <vt:lpstr>'Доходная часть'!Область_печати</vt:lpstr>
      <vt:lpstr>'Расходная часть'!Область_печати</vt:lpstr>
      <vt:lpstr>Сведения!Область_печати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Sazonenko</cp:lastModifiedBy>
  <cp:lastPrinted>2024-07-31T12:02:05Z</cp:lastPrinted>
  <dcterms:created xsi:type="dcterms:W3CDTF">2020-07-07T14:30:10Z</dcterms:created>
  <dcterms:modified xsi:type="dcterms:W3CDTF">2024-08-02T11:48:04Z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работы(4).xlsx</vt:lpwstr>
  </property>
  <property fmtid="{D5CDD505-2E9C-101B-9397-08002B2CF9AE}" pid="3" name="Название отчета">
    <vt:lpwstr>ДЧБ для работы(4).xlsx</vt:lpwstr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20.1.1823.1160286770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