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 прин." sheetId="1" r:id="rId1"/>
  </sheets>
  <definedNames/>
  <calcPr fullCalcOnLoad="1" fullPrecision="0"/>
</workbook>
</file>

<file path=xl/sharedStrings.xml><?xml version="1.0" encoding="utf-8"?>
<sst xmlns="http://schemas.openxmlformats.org/spreadsheetml/2006/main" count="208" uniqueCount="175">
  <si>
    <t>Приложение 1</t>
  </si>
  <si>
    <t>Перечень аварийных многоквартирных домов</t>
  </si>
  <si>
    <t>№ п/п</t>
  </si>
  <si>
    <t>Адрес МКД</t>
  </si>
  <si>
    <t>Документ, подтверждающий признание МКД аварийным</t>
  </si>
  <si>
    <t>Планируемая дата  окончания переселения</t>
  </si>
  <si>
    <r>
      <t xml:space="preserve">Планируемая дата сноса </t>
    </r>
    <r>
      <rPr>
        <sz val="8"/>
        <rFont val="Times New Roman"/>
        <family val="1"/>
      </rPr>
      <t>или реконструкции</t>
    </r>
    <r>
      <rPr>
        <sz val="8"/>
        <color indexed="8"/>
        <rFont val="Times New Roman"/>
        <family val="1"/>
      </rPr>
      <t xml:space="preserve"> МКД</t>
    </r>
  </si>
  <si>
    <t>Число жителей всего</t>
  </si>
  <si>
    <t>Число жителей планируемых к переселению</t>
  </si>
  <si>
    <t>Общая площадь жилых помещений МКД</t>
  </si>
  <si>
    <t>Количество расселяемых жилых помещений</t>
  </si>
  <si>
    <t>Расселяемая площадь жилых помещений</t>
  </si>
  <si>
    <t>Стоимость переселения граждан</t>
  </si>
  <si>
    <t>Дополнительные источники финансирования</t>
  </si>
  <si>
    <t>Всего</t>
  </si>
  <si>
    <t>в том числе:</t>
  </si>
  <si>
    <t>всего:</t>
  </si>
  <si>
    <t>Номер</t>
  </si>
  <si>
    <t>Дата</t>
  </si>
  <si>
    <t>частная собственность</t>
  </si>
  <si>
    <t>муниципальная собственность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</si>
  <si>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</si>
  <si>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</si>
  <si>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</si>
  <si>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чел.</t>
  </si>
  <si>
    <t>кв.м</t>
  </si>
  <si>
    <t>ед.</t>
  </si>
  <si>
    <t>руб.</t>
  </si>
  <si>
    <t>Итого по МО за 2013-2015 гг.:</t>
  </si>
  <si>
    <t>Х</t>
  </si>
  <si>
    <t>Итого по МО за 2013 г.:</t>
  </si>
  <si>
    <t>Итого по МО за 2014 г.:</t>
  </si>
  <si>
    <t>Итого по МО за 2015 г.:</t>
  </si>
  <si>
    <t>г. Емва,                             ул. Коммунистическая, дом 25</t>
  </si>
  <si>
    <t>85/1</t>
  </si>
  <si>
    <t>г. Емва, ул. Одесская, дом 10</t>
  </si>
  <si>
    <t>90/1</t>
  </si>
  <si>
    <t>г. Емва, ул. Калинина, дом 9</t>
  </si>
  <si>
    <t>96/1</t>
  </si>
  <si>
    <t>г. Емва,                             ул. Коммунистическая, дом 8</t>
  </si>
  <si>
    <t>г. Емва,                             ул. Октябрьская, дом 28</t>
  </si>
  <si>
    <t>г. Емва, ул. Хвойная, дом 13</t>
  </si>
  <si>
    <t>42/1</t>
  </si>
  <si>
    <t>г. Емва, ул. Хвойная, дом 14</t>
  </si>
  <si>
    <t>43/1</t>
  </si>
  <si>
    <t>г. Емва, ул. 60 лет Октября, дом 6</t>
  </si>
  <si>
    <t>50/1</t>
  </si>
  <si>
    <t>г. Емва, ул. 60 лет Октября, дом 18</t>
  </si>
  <si>
    <t>57/1</t>
  </si>
  <si>
    <t>г. Емва, ул. Песчаная, дом 6</t>
  </si>
  <si>
    <t>66/1</t>
  </si>
  <si>
    <t>г. Емва, ул. Песчаная, дом 23</t>
  </si>
  <si>
    <t>73/1</t>
  </si>
  <si>
    <t>г. Емва, ул. Песчаная, дом 32</t>
  </si>
  <si>
    <t>79/1</t>
  </si>
  <si>
    <t>г. Емва, ул. Песчаная, дом 36</t>
  </si>
  <si>
    <t>78/1</t>
  </si>
  <si>
    <t>пст. Чиньяворык, ул.Железнодорожная, дом 12</t>
  </si>
  <si>
    <t>21/9</t>
  </si>
  <si>
    <t>пст. Чиньяворык, ул.Железнодорожная, дом 14</t>
  </si>
  <si>
    <t>пст. Чиньяворык, ул.Железнодорожная, дом 30</t>
  </si>
  <si>
    <t>22/9</t>
  </si>
  <si>
    <t>27/9</t>
  </si>
  <si>
    <t>пст. Вожаель, ул.50 лет ВЛКСМ, дом 18</t>
  </si>
  <si>
    <t>16/6</t>
  </si>
  <si>
    <t>пст. Чернореченский, ул.Центральная, дом 31б</t>
  </si>
  <si>
    <t>пст. Чернореченский, ул.Центральная, дом 31в</t>
  </si>
  <si>
    <t>10/6</t>
  </si>
  <si>
    <t>9/6</t>
  </si>
  <si>
    <t>пст. Тракт, ул. Привокзальная, дом 8</t>
  </si>
  <si>
    <t>пст. Тракт, ул. Привокзальная, дом 4</t>
  </si>
  <si>
    <t>пст. Тракт, ул. Крайняя, дом 4</t>
  </si>
  <si>
    <t>пст. Тракт, ул. Школьная, дом 11</t>
  </si>
  <si>
    <t>пст. Тракт, ул. Лесная, дом 11</t>
  </si>
  <si>
    <t>63</t>
  </si>
  <si>
    <t>40/5</t>
  </si>
  <si>
    <t>14/5</t>
  </si>
  <si>
    <t>35/5</t>
  </si>
  <si>
    <t>83/1</t>
  </si>
  <si>
    <t>г. Емва, ул. Хвойная, дом 16</t>
  </si>
  <si>
    <t>45/1</t>
  </si>
  <si>
    <t>г. Емва, ул. Калинина, дом 33</t>
  </si>
  <si>
    <t>106/1</t>
  </si>
  <si>
    <t>г. Емва, ул. Калинина, дом 19</t>
  </si>
  <si>
    <t>г. Емва, ул. Дорожная, дом 12</t>
  </si>
  <si>
    <t>86/1</t>
  </si>
  <si>
    <t>г. Емва, ул. Вымская, дом 18</t>
  </si>
  <si>
    <t>112/1</t>
  </si>
  <si>
    <t>г. Емва, ул. Московская, дом 5</t>
  </si>
  <si>
    <t>115/1</t>
  </si>
  <si>
    <t>г. Емва, ул. Дзержинского, дом 111</t>
  </si>
  <si>
    <t>пст. Тракт, ул. Привокзальная, дом 2</t>
  </si>
  <si>
    <t>пст. Тракт, ул. Привокзальная, дом 3</t>
  </si>
  <si>
    <t>пст. Тракт, ул. Привокзальная, дом 5</t>
  </si>
  <si>
    <t>пст. Тракт, ул. Привокзальная, дом 6</t>
  </si>
  <si>
    <t>пст. Тракт, ул. Лесная, дом 2</t>
  </si>
  <si>
    <t>пст. Тракт, ул. Кирова, дом 12</t>
  </si>
  <si>
    <t>пст. Тракт, ул. Кирова, дом 14</t>
  </si>
  <si>
    <t>36/5</t>
  </si>
  <si>
    <t>г. Емва, ул. Хвойная, дом 15</t>
  </si>
  <si>
    <t>г. Емва, ул. Хвойная, дом 17</t>
  </si>
  <si>
    <t>г. Емва, ул. Хвойная, дом 18</t>
  </si>
  <si>
    <t>г. Емва, ул. 60 лет Октября, дом 4</t>
  </si>
  <si>
    <t>г. Емва, ул. 60 лет Октября, дом 8</t>
  </si>
  <si>
    <t>г. Емва, ул. 60 лет Октября, дом 10</t>
  </si>
  <si>
    <t>г. Емва, ул. 60 лет Октября, дом 12</t>
  </si>
  <si>
    <t>г. Емва, ул. 60 лет Октября, дом 14</t>
  </si>
  <si>
    <t>г. Емва, ул. 60 лет Октября, дом 16</t>
  </si>
  <si>
    <t>г. Емва, ул. 30 лет Победы, дом 21</t>
  </si>
  <si>
    <t>г. Емва, пер. Песчаный, дом 1</t>
  </si>
  <si>
    <t>г. Емва, ул. Песчаная, дом 2</t>
  </si>
  <si>
    <t>г. Емва, ул. Песчаная, дом 24</t>
  </si>
  <si>
    <t>г. Емва, ул. Песчаная, дом 34</t>
  </si>
  <si>
    <t>44/1</t>
  </si>
  <si>
    <t>46/1</t>
  </si>
  <si>
    <t>47/1</t>
  </si>
  <si>
    <t>49/1</t>
  </si>
  <si>
    <t>51/1</t>
  </si>
  <si>
    <t>52/1</t>
  </si>
  <si>
    <t>54/1</t>
  </si>
  <si>
    <t>55/1</t>
  </si>
  <si>
    <t>56/1</t>
  </si>
  <si>
    <t>80/1</t>
  </si>
  <si>
    <t>63/1</t>
  </si>
  <si>
    <t>74/1</t>
  </si>
  <si>
    <t>77/1</t>
  </si>
  <si>
    <t>г. Емва, ул. Дзержинского, дом 122</t>
  </si>
  <si>
    <t>б/н</t>
  </si>
  <si>
    <t>п. Мещура, ул. Коммунистическая, дом 15</t>
  </si>
  <si>
    <t>п. Мещура, ул. Коммунистическая, дом 29</t>
  </si>
  <si>
    <t>4/7</t>
  </si>
  <si>
    <t>7/7</t>
  </si>
  <si>
    <t>пгт. Синдор, ул. Дзержинского, дом 6</t>
  </si>
  <si>
    <t>пгт. Синдор, ул. Дзержинского, дом 8</t>
  </si>
  <si>
    <t>25/2</t>
  </si>
  <si>
    <t>24/2</t>
  </si>
  <si>
    <t>п. Чернореченский, ул. Никульцева, дом 1</t>
  </si>
  <si>
    <t>18/6</t>
  </si>
  <si>
    <t>п. Тракт, ул.Железнодорожная, дом 13</t>
  </si>
  <si>
    <t>п. Вожаёль, ул. Юбилейная, дом 8</t>
  </si>
  <si>
    <t>п. Вожаёль, ул. Юбилейная, дом 14</t>
  </si>
  <si>
    <t>п. Вожаёль, ул. Юбилейная, дом 17</t>
  </si>
  <si>
    <t>п. Вожаёль, ул. Комарова, дом 26</t>
  </si>
  <si>
    <t>п. Чернореченский, ул. Центральная, дом 31а</t>
  </si>
  <si>
    <t>п. Чернореченский, ул. Гагарина, дом 29</t>
  </si>
  <si>
    <t>2/6</t>
  </si>
  <si>
    <t>7/6</t>
  </si>
  <si>
    <t>17/6</t>
  </si>
  <si>
    <t>11/6</t>
  </si>
  <si>
    <t>п. Чиньяворык, ул. Северная, дом 8</t>
  </si>
  <si>
    <t>п. Чиньяворык, ул. Северная, дом 6</t>
  </si>
  <si>
    <t>п. Чиньяворык, ул. Свердлова, дом 2</t>
  </si>
  <si>
    <t>п. Чиньяворык, ул. Свердлова, дом 3</t>
  </si>
  <si>
    <t>п. Чиньяворык, ул. Свердлова, дом 4</t>
  </si>
  <si>
    <t>п. Чиньяворык, ул. Железнодорожная, дом 10</t>
  </si>
  <si>
    <t>п. Чиньяворык, ул. Железнодорожная, дом 16</t>
  </si>
  <si>
    <t>п. Чиньяворык, ул. Железнодорожная, дом 20</t>
  </si>
  <si>
    <t>п. Чиньяворык, ул. Железнодорожная, дом 6</t>
  </si>
  <si>
    <t>п. Чиньяворык, ул. Шевченко, дом 8</t>
  </si>
  <si>
    <t>26/1</t>
  </si>
  <si>
    <t>17/1</t>
  </si>
  <si>
    <t>5/9</t>
  </si>
  <si>
    <t>6/9</t>
  </si>
  <si>
    <t>11/9</t>
  </si>
  <si>
    <t>12/9</t>
  </si>
  <si>
    <t>13/9</t>
  </si>
  <si>
    <t>18/9</t>
  </si>
  <si>
    <t>20/9</t>
  </si>
  <si>
    <t>23/9</t>
  </si>
  <si>
    <t>25/9</t>
  </si>
  <si>
    <t>8/9</t>
  </si>
  <si>
    <t>к долгосрочной муниципальной целевой программе</t>
  </si>
  <si>
    <t xml:space="preserve">"Переселение граждан из аварийного жилищного фонда </t>
  </si>
  <si>
    <t>муниципального района "Княжпогостский"на 2013-2015годы</t>
  </si>
  <si>
    <t>( I этап 2013-2014г.,II этап 2014-2015г.,III этап 2015 г.)"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</si>
</sst>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0.000"/>
    <numFmt numFmtId="187" formatCode="0.0000"/>
  </numFmts>
  <fonts count="8">
    <font>
      <sz val="10"/>
      <name val="Arial"/>
      <family val="0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0"/>
    </font>
    <font>
      <sz val="13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textRotation="90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1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2" fontId="2" fillId="0" borderId="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left" vertical="center" wrapText="1"/>
    </xf>
    <xf numFmtId="185" fontId="3" fillId="0" borderId="1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94"/>
  <sheetViews>
    <sheetView tabSelected="1" workbookViewId="0" topLeftCell="A22">
      <selection activeCell="I68" sqref="I68"/>
    </sheetView>
  </sheetViews>
  <sheetFormatPr defaultColWidth="9.140625" defaultRowHeight="12.75"/>
  <cols>
    <col min="1" max="1" width="4.7109375" style="0" customWidth="1"/>
    <col min="2" max="2" width="18.140625" style="0" customWidth="1"/>
    <col min="7" max="7" width="8.8515625" style="0" customWidth="1"/>
    <col min="16" max="17" width="11.7109375" style="0" bestFit="1" customWidth="1"/>
    <col min="18" max="18" width="12.57421875" style="0" bestFit="1" customWidth="1"/>
    <col min="19" max="19" width="11.8515625" style="0" customWidth="1"/>
    <col min="21" max="21" width="10.8515625" style="0" bestFit="1" customWidth="1"/>
  </cols>
  <sheetData>
    <row r="3" spans="1:20" ht="16.5">
      <c r="A3" s="45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38" t="s">
        <v>0</v>
      </c>
      <c r="O3" s="38"/>
      <c r="P3" s="38"/>
      <c r="Q3" s="38"/>
      <c r="R3" s="38"/>
      <c r="S3" s="38"/>
      <c r="T3" s="38"/>
    </row>
    <row r="4" spans="1:20" ht="16.5">
      <c r="A4" s="45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38" t="s">
        <v>171</v>
      </c>
      <c r="O4" s="38"/>
      <c r="P4" s="38"/>
      <c r="Q4" s="38"/>
      <c r="R4" s="38"/>
      <c r="S4" s="38"/>
      <c r="T4" s="38"/>
    </row>
    <row r="5" spans="1:20" ht="16.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38" t="s">
        <v>172</v>
      </c>
      <c r="O5" s="38"/>
      <c r="P5" s="38"/>
      <c r="Q5" s="38"/>
      <c r="R5" s="38"/>
      <c r="S5" s="38"/>
      <c r="T5" s="38"/>
    </row>
    <row r="6" spans="1:20" ht="16.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38" t="s">
        <v>173</v>
      </c>
      <c r="O6" s="38"/>
      <c r="P6" s="38"/>
      <c r="Q6" s="38"/>
      <c r="R6" s="38"/>
      <c r="S6" s="38"/>
      <c r="T6" s="38"/>
    </row>
    <row r="7" spans="1:20" ht="16.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38" t="s">
        <v>174</v>
      </c>
      <c r="O7" s="38"/>
      <c r="P7" s="38"/>
      <c r="Q7" s="38"/>
      <c r="R7" s="38"/>
      <c r="S7" s="38"/>
      <c r="T7" s="38"/>
    </row>
    <row r="8" spans="1:20" ht="12.75">
      <c r="A8" s="39" t="s">
        <v>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</row>
    <row r="10" spans="1:20" ht="31.5" customHeight="1">
      <c r="A10" s="41" t="s">
        <v>2</v>
      </c>
      <c r="B10" s="41" t="s">
        <v>3</v>
      </c>
      <c r="C10" s="37" t="s">
        <v>4</v>
      </c>
      <c r="D10" s="37"/>
      <c r="E10" s="34" t="s">
        <v>5</v>
      </c>
      <c r="F10" s="34" t="s">
        <v>6</v>
      </c>
      <c r="G10" s="34" t="s">
        <v>7</v>
      </c>
      <c r="H10" s="34" t="s">
        <v>8</v>
      </c>
      <c r="I10" s="35" t="s">
        <v>9</v>
      </c>
      <c r="J10" s="37" t="s">
        <v>10</v>
      </c>
      <c r="K10" s="37"/>
      <c r="L10" s="37"/>
      <c r="M10" s="37" t="s">
        <v>11</v>
      </c>
      <c r="N10" s="37"/>
      <c r="O10" s="37"/>
      <c r="P10" s="37" t="s">
        <v>12</v>
      </c>
      <c r="Q10" s="37"/>
      <c r="R10" s="37"/>
      <c r="S10" s="37"/>
      <c r="T10" s="34" t="s">
        <v>13</v>
      </c>
    </row>
    <row r="11" spans="1:20" ht="12.75">
      <c r="A11" s="42"/>
      <c r="B11" s="42"/>
      <c r="C11" s="37"/>
      <c r="D11" s="37"/>
      <c r="E11" s="34"/>
      <c r="F11" s="34"/>
      <c r="G11" s="34"/>
      <c r="H11" s="34"/>
      <c r="I11" s="35"/>
      <c r="J11" s="35" t="s">
        <v>14</v>
      </c>
      <c r="K11" s="36" t="s">
        <v>15</v>
      </c>
      <c r="L11" s="36"/>
      <c r="M11" s="35" t="s">
        <v>14</v>
      </c>
      <c r="N11" s="36" t="s">
        <v>15</v>
      </c>
      <c r="O11" s="36"/>
      <c r="P11" s="34" t="s">
        <v>16</v>
      </c>
      <c r="Q11" s="37" t="s">
        <v>15</v>
      </c>
      <c r="R11" s="37"/>
      <c r="S11" s="37"/>
      <c r="T11" s="34"/>
    </row>
    <row r="12" spans="1:20" ht="90.75">
      <c r="A12" s="42"/>
      <c r="B12" s="42"/>
      <c r="C12" s="33" t="s">
        <v>17</v>
      </c>
      <c r="D12" s="33" t="s">
        <v>18</v>
      </c>
      <c r="E12" s="34"/>
      <c r="F12" s="34"/>
      <c r="G12" s="34"/>
      <c r="H12" s="34"/>
      <c r="I12" s="35"/>
      <c r="J12" s="35"/>
      <c r="K12" s="4" t="s">
        <v>19</v>
      </c>
      <c r="L12" s="3" t="s">
        <v>20</v>
      </c>
      <c r="M12" s="35"/>
      <c r="N12" s="4" t="s">
        <v>19</v>
      </c>
      <c r="O12" s="3" t="s">
        <v>20</v>
      </c>
      <c r="P12" s="34"/>
      <c r="Q12" s="3" t="s">
        <v>21</v>
      </c>
      <c r="R12" s="3" t="s">
        <v>22</v>
      </c>
      <c r="S12" s="3" t="s">
        <v>23</v>
      </c>
      <c r="T12" s="34"/>
    </row>
    <row r="13" spans="1:20" ht="12.75">
      <c r="A13" s="43"/>
      <c r="B13" s="43"/>
      <c r="C13" s="33"/>
      <c r="D13" s="33"/>
      <c r="E13" s="34"/>
      <c r="F13" s="34"/>
      <c r="G13" s="5" t="s">
        <v>24</v>
      </c>
      <c r="H13" s="5" t="s">
        <v>24</v>
      </c>
      <c r="I13" s="5" t="s">
        <v>25</v>
      </c>
      <c r="J13" s="5" t="s">
        <v>26</v>
      </c>
      <c r="K13" s="5" t="s">
        <v>26</v>
      </c>
      <c r="L13" s="5" t="s">
        <v>26</v>
      </c>
      <c r="M13" s="5" t="s">
        <v>25</v>
      </c>
      <c r="N13" s="5" t="s">
        <v>25</v>
      </c>
      <c r="O13" s="5" t="s">
        <v>25</v>
      </c>
      <c r="P13" s="5" t="s">
        <v>27</v>
      </c>
      <c r="Q13" s="5" t="s">
        <v>27</v>
      </c>
      <c r="R13" s="5" t="s">
        <v>27</v>
      </c>
      <c r="S13" s="5" t="s">
        <v>27</v>
      </c>
      <c r="T13" s="5" t="s">
        <v>27</v>
      </c>
    </row>
    <row r="14" spans="1:20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  <c r="I14" s="2">
        <v>9</v>
      </c>
      <c r="J14" s="2">
        <v>10</v>
      </c>
      <c r="K14" s="2">
        <v>11</v>
      </c>
      <c r="L14" s="2">
        <v>12</v>
      </c>
      <c r="M14" s="2">
        <v>13</v>
      </c>
      <c r="N14" s="2">
        <v>14</v>
      </c>
      <c r="O14" s="2">
        <v>15</v>
      </c>
      <c r="P14" s="2">
        <v>16</v>
      </c>
      <c r="Q14" s="2">
        <v>17</v>
      </c>
      <c r="R14" s="2">
        <v>18</v>
      </c>
      <c r="S14" s="2">
        <v>19</v>
      </c>
      <c r="T14" s="2">
        <v>20</v>
      </c>
    </row>
    <row r="15" spans="1:21" ht="12.75">
      <c r="A15" s="32" t="s">
        <v>28</v>
      </c>
      <c r="B15" s="32"/>
      <c r="C15" s="6" t="s">
        <v>29</v>
      </c>
      <c r="D15" s="6" t="s">
        <v>29</v>
      </c>
      <c r="E15" s="6" t="s">
        <v>29</v>
      </c>
      <c r="F15" s="6" t="s">
        <v>29</v>
      </c>
      <c r="G15" s="7">
        <f aca="true" t="shared" si="0" ref="G15:S15">G16+G53+G84</f>
        <v>543</v>
      </c>
      <c r="H15" s="7">
        <f t="shared" si="0"/>
        <v>543</v>
      </c>
      <c r="I15" s="8">
        <f t="shared" si="0"/>
        <v>10402.3</v>
      </c>
      <c r="J15" s="7">
        <f t="shared" si="0"/>
        <v>241</v>
      </c>
      <c r="K15" s="7">
        <f t="shared" si="0"/>
        <v>64</v>
      </c>
      <c r="L15" s="7">
        <f t="shared" si="0"/>
        <v>177</v>
      </c>
      <c r="M15" s="7">
        <f t="shared" si="0"/>
        <v>8643.3</v>
      </c>
      <c r="N15" s="8">
        <f t="shared" si="0"/>
        <v>2356.4</v>
      </c>
      <c r="O15" s="8">
        <f t="shared" si="0"/>
        <v>6286.9</v>
      </c>
      <c r="P15" s="8">
        <f t="shared" si="0"/>
        <v>299058180</v>
      </c>
      <c r="Q15" s="7">
        <f t="shared" si="0"/>
        <v>81264210.05</v>
      </c>
      <c r="R15" s="8">
        <f t="shared" si="0"/>
        <v>194403086.61</v>
      </c>
      <c r="S15" s="7">
        <f t="shared" si="0"/>
        <v>23390883.34</v>
      </c>
      <c r="T15" s="7"/>
      <c r="U15" s="21"/>
    </row>
    <row r="16" spans="1:21" ht="12.75">
      <c r="A16" s="32" t="s">
        <v>30</v>
      </c>
      <c r="B16" s="32"/>
      <c r="C16" s="6" t="s">
        <v>29</v>
      </c>
      <c r="D16" s="6" t="s">
        <v>29</v>
      </c>
      <c r="E16" s="6" t="s">
        <v>29</v>
      </c>
      <c r="F16" s="6" t="s">
        <v>29</v>
      </c>
      <c r="G16" s="7">
        <f>G17+G18+G19+G20+G21+G22+G23+G24+G25+G26+G27+G28+G29+G30+G31+G32+G33+G34+G35+G36+G37+G38+G39+G40+G41+G42+G43+G44+G45+G46+G47+G48+G49+G50+G51+G52</f>
        <v>256</v>
      </c>
      <c r="H16" s="7">
        <f aca="true" t="shared" si="1" ref="H16:S16">H17+H18+H19+H20+H21+H22+H23+H24+H25+H26+H27+H28+H29+H30+H31+H32+H33+H34+H35+H36+H37+H38+H39+H40+H41+H42+H43+H44+H45+H46+H47+H48+H49+H50+H51+H52</f>
        <v>256</v>
      </c>
      <c r="I16" s="8">
        <f t="shared" si="1"/>
        <v>4253.9</v>
      </c>
      <c r="J16" s="7">
        <f t="shared" si="1"/>
        <v>112</v>
      </c>
      <c r="K16" s="7">
        <f t="shared" si="1"/>
        <v>32</v>
      </c>
      <c r="L16" s="7">
        <f t="shared" si="1"/>
        <v>80</v>
      </c>
      <c r="M16" s="8">
        <f t="shared" si="1"/>
        <v>3703</v>
      </c>
      <c r="N16" s="7">
        <f t="shared" si="1"/>
        <v>971.2</v>
      </c>
      <c r="O16" s="7">
        <f t="shared" si="1"/>
        <v>2731.8</v>
      </c>
      <c r="P16" s="8">
        <f t="shared" si="1"/>
        <v>128123800</v>
      </c>
      <c r="Q16" s="7">
        <f t="shared" si="1"/>
        <v>34555078.92</v>
      </c>
      <c r="R16" s="7">
        <f t="shared" si="1"/>
        <v>83547497.59</v>
      </c>
      <c r="S16" s="7">
        <f t="shared" si="1"/>
        <v>10021223.49</v>
      </c>
      <c r="T16" s="7"/>
      <c r="U16" s="21"/>
    </row>
    <row r="17" spans="1:20" ht="33.75">
      <c r="A17" s="9">
        <v>1</v>
      </c>
      <c r="B17" s="10" t="s">
        <v>39</v>
      </c>
      <c r="C17" s="11" t="s">
        <v>78</v>
      </c>
      <c r="D17" s="11">
        <v>38986</v>
      </c>
      <c r="E17" s="11">
        <v>42004</v>
      </c>
      <c r="F17" s="11">
        <v>42369</v>
      </c>
      <c r="G17" s="9">
        <v>26</v>
      </c>
      <c r="H17" s="9">
        <v>26</v>
      </c>
      <c r="I17" s="9">
        <v>242.1</v>
      </c>
      <c r="J17" s="9">
        <f>K17+L17</f>
        <v>9</v>
      </c>
      <c r="K17" s="9">
        <v>3</v>
      </c>
      <c r="L17" s="9">
        <v>6</v>
      </c>
      <c r="M17" s="12">
        <f>N17+O17</f>
        <v>242.1</v>
      </c>
      <c r="N17" s="12">
        <v>105</v>
      </c>
      <c r="O17" s="12">
        <v>137.1</v>
      </c>
      <c r="P17" s="12">
        <f>Q17+R17+S17</f>
        <v>8376660</v>
      </c>
      <c r="Q17" s="22">
        <v>2259191.09</v>
      </c>
      <c r="R17" s="22">
        <v>5462287.11</v>
      </c>
      <c r="S17" s="22">
        <v>655181.8</v>
      </c>
      <c r="T17" s="12"/>
    </row>
    <row r="18" spans="1:20" ht="37.5" customHeight="1">
      <c r="A18" s="9">
        <v>2</v>
      </c>
      <c r="B18" s="10" t="s">
        <v>33</v>
      </c>
      <c r="C18" s="9" t="s">
        <v>34</v>
      </c>
      <c r="D18" s="11">
        <v>38986</v>
      </c>
      <c r="E18" s="11">
        <v>42004</v>
      </c>
      <c r="F18" s="11">
        <v>42369</v>
      </c>
      <c r="G18" s="9">
        <v>24</v>
      </c>
      <c r="H18" s="9">
        <v>24</v>
      </c>
      <c r="I18" s="9">
        <v>348.7</v>
      </c>
      <c r="J18" s="9">
        <f>K18+L18</f>
        <v>12</v>
      </c>
      <c r="K18" s="9">
        <v>8</v>
      </c>
      <c r="L18" s="9">
        <v>4</v>
      </c>
      <c r="M18" s="12">
        <f>N18+O18</f>
        <v>348.7</v>
      </c>
      <c r="N18" s="12">
        <v>232.8</v>
      </c>
      <c r="O18" s="12">
        <v>115.9</v>
      </c>
      <c r="P18" s="12">
        <f aca="true" t="shared" si="2" ref="P18:P52">Q18+R18+S18</f>
        <v>12065020</v>
      </c>
      <c r="Q18" s="22">
        <v>3253944.37</v>
      </c>
      <c r="R18" s="22">
        <v>7867408.16</v>
      </c>
      <c r="S18" s="22">
        <v>943667.47</v>
      </c>
      <c r="T18" s="9"/>
    </row>
    <row r="19" spans="1:20" ht="27.75" customHeight="1">
      <c r="A19" s="9">
        <v>3</v>
      </c>
      <c r="B19" s="10" t="s">
        <v>40</v>
      </c>
      <c r="C19" s="9">
        <v>35</v>
      </c>
      <c r="D19" s="11">
        <v>39036</v>
      </c>
      <c r="E19" s="11">
        <v>42004</v>
      </c>
      <c r="F19" s="11">
        <v>42369</v>
      </c>
      <c r="G19" s="9">
        <v>2</v>
      </c>
      <c r="H19" s="9">
        <v>2</v>
      </c>
      <c r="I19" s="9">
        <v>77.9</v>
      </c>
      <c r="J19" s="9">
        <f>K19+L19</f>
        <v>1</v>
      </c>
      <c r="K19" s="9">
        <v>0</v>
      </c>
      <c r="L19" s="9">
        <v>1</v>
      </c>
      <c r="M19" s="28">
        <f>N19+O19</f>
        <v>28.1</v>
      </c>
      <c r="N19" s="12">
        <v>0</v>
      </c>
      <c r="O19" s="12">
        <v>28.1</v>
      </c>
      <c r="P19" s="12">
        <f t="shared" si="2"/>
        <v>972260</v>
      </c>
      <c r="Q19" s="22">
        <v>262219.21</v>
      </c>
      <c r="R19" s="22">
        <v>633995.32</v>
      </c>
      <c r="S19" s="22">
        <v>76045.47</v>
      </c>
      <c r="T19" s="9"/>
    </row>
    <row r="20" spans="1:20" ht="22.5">
      <c r="A20" s="9">
        <v>4</v>
      </c>
      <c r="B20" s="10" t="s">
        <v>81</v>
      </c>
      <c r="C20" s="9" t="s">
        <v>82</v>
      </c>
      <c r="D20" s="11">
        <v>38986</v>
      </c>
      <c r="E20" s="11">
        <v>42004</v>
      </c>
      <c r="F20" s="11">
        <v>42369</v>
      </c>
      <c r="G20" s="9">
        <v>4</v>
      </c>
      <c r="H20" s="9">
        <v>4</v>
      </c>
      <c r="I20" s="9">
        <v>77.7</v>
      </c>
      <c r="J20" s="9">
        <f>K20+L20</f>
        <v>2</v>
      </c>
      <c r="K20" s="9">
        <v>0</v>
      </c>
      <c r="L20" s="9">
        <v>2</v>
      </c>
      <c r="M20" s="28">
        <f>N20+O20</f>
        <v>77.7</v>
      </c>
      <c r="N20" s="12">
        <v>0</v>
      </c>
      <c r="O20" s="12">
        <v>77.7</v>
      </c>
      <c r="P20" s="12">
        <f t="shared" si="2"/>
        <v>2688420</v>
      </c>
      <c r="Q20" s="22">
        <v>725068.76</v>
      </c>
      <c r="R20" s="22">
        <v>1753076.04</v>
      </c>
      <c r="S20" s="22">
        <v>210275.2</v>
      </c>
      <c r="T20" s="6"/>
    </row>
    <row r="21" spans="1:20" ht="22.5">
      <c r="A21" s="9">
        <v>5</v>
      </c>
      <c r="B21" s="10" t="s">
        <v>35</v>
      </c>
      <c r="C21" s="9" t="s">
        <v>36</v>
      </c>
      <c r="D21" s="11">
        <v>38986</v>
      </c>
      <c r="E21" s="11">
        <v>42004</v>
      </c>
      <c r="F21" s="11">
        <v>42369</v>
      </c>
      <c r="G21" s="9">
        <v>5</v>
      </c>
      <c r="H21" s="9">
        <v>5</v>
      </c>
      <c r="I21" s="9">
        <v>130.9</v>
      </c>
      <c r="J21" s="9">
        <f aca="true" t="shared" si="3" ref="J21:J26">K21+L21</f>
        <v>4</v>
      </c>
      <c r="K21" s="9">
        <v>1</v>
      </c>
      <c r="L21" s="9">
        <v>3</v>
      </c>
      <c r="M21" s="28">
        <f aca="true" t="shared" si="4" ref="M21:M49">N21+O21</f>
        <v>130.9</v>
      </c>
      <c r="N21" s="12">
        <v>32.1</v>
      </c>
      <c r="O21" s="12">
        <v>98.8</v>
      </c>
      <c r="P21" s="12">
        <f t="shared" si="2"/>
        <v>4529140</v>
      </c>
      <c r="Q21" s="22">
        <v>1221512.24</v>
      </c>
      <c r="R21" s="22">
        <v>2953380.35</v>
      </c>
      <c r="S21" s="22">
        <v>354247.41</v>
      </c>
      <c r="T21" s="6"/>
    </row>
    <row r="22" spans="1:20" ht="22.5">
      <c r="A22" s="9">
        <v>6</v>
      </c>
      <c r="B22" s="10" t="s">
        <v>37</v>
      </c>
      <c r="C22" s="9" t="s">
        <v>38</v>
      </c>
      <c r="D22" s="11">
        <v>38986</v>
      </c>
      <c r="E22" s="11">
        <v>42004</v>
      </c>
      <c r="F22" s="11">
        <v>42369</v>
      </c>
      <c r="G22" s="9">
        <v>2</v>
      </c>
      <c r="H22" s="9">
        <v>2</v>
      </c>
      <c r="I22" s="9">
        <v>81.6</v>
      </c>
      <c r="J22" s="9">
        <f t="shared" si="3"/>
        <v>1</v>
      </c>
      <c r="K22" s="9">
        <v>1</v>
      </c>
      <c r="L22" s="9">
        <v>0</v>
      </c>
      <c r="M22" s="28">
        <f t="shared" si="4"/>
        <v>41.5</v>
      </c>
      <c r="N22" s="12">
        <v>41.5</v>
      </c>
      <c r="O22" s="12">
        <v>0</v>
      </c>
      <c r="P22" s="12">
        <f t="shared" si="2"/>
        <v>1435900</v>
      </c>
      <c r="Q22" s="22">
        <v>387263.24</v>
      </c>
      <c r="R22" s="22">
        <v>936327.61</v>
      </c>
      <c r="S22" s="22">
        <v>112309.15</v>
      </c>
      <c r="T22" s="6"/>
    </row>
    <row r="23" spans="1:20" ht="22.5">
      <c r="A23" s="9">
        <v>7</v>
      </c>
      <c r="B23" s="10" t="s">
        <v>41</v>
      </c>
      <c r="C23" s="9" t="s">
        <v>42</v>
      </c>
      <c r="D23" s="11">
        <v>38986</v>
      </c>
      <c r="E23" s="11">
        <v>42004</v>
      </c>
      <c r="F23" s="11">
        <v>42369</v>
      </c>
      <c r="G23" s="9">
        <v>12</v>
      </c>
      <c r="H23" s="9">
        <v>12</v>
      </c>
      <c r="I23" s="9">
        <v>181.7</v>
      </c>
      <c r="J23" s="9">
        <f t="shared" si="3"/>
        <v>6</v>
      </c>
      <c r="K23" s="9">
        <v>2</v>
      </c>
      <c r="L23" s="9">
        <v>4</v>
      </c>
      <c r="M23" s="29">
        <f t="shared" si="4"/>
        <v>181.7</v>
      </c>
      <c r="N23" s="12">
        <v>60.3</v>
      </c>
      <c r="O23" s="12">
        <v>121.4</v>
      </c>
      <c r="P23" s="12">
        <f t="shared" si="2"/>
        <v>6286820</v>
      </c>
      <c r="Q23" s="22">
        <v>1695559.77</v>
      </c>
      <c r="R23" s="22">
        <v>4099535.6</v>
      </c>
      <c r="S23" s="22">
        <v>491724.63</v>
      </c>
      <c r="T23" s="6"/>
    </row>
    <row r="24" spans="1:20" ht="22.5">
      <c r="A24" s="9">
        <v>8</v>
      </c>
      <c r="B24" s="10" t="s">
        <v>43</v>
      </c>
      <c r="C24" s="9" t="s">
        <v>44</v>
      </c>
      <c r="D24" s="11">
        <v>38986</v>
      </c>
      <c r="E24" s="11">
        <v>42004</v>
      </c>
      <c r="F24" s="11">
        <v>42369</v>
      </c>
      <c r="G24" s="9">
        <v>11</v>
      </c>
      <c r="H24" s="9">
        <v>11</v>
      </c>
      <c r="I24" s="9">
        <v>180.8</v>
      </c>
      <c r="J24" s="9">
        <f t="shared" si="3"/>
        <v>6</v>
      </c>
      <c r="K24" s="9">
        <v>3</v>
      </c>
      <c r="L24" s="6">
        <v>3</v>
      </c>
      <c r="M24" s="28">
        <f t="shared" si="4"/>
        <v>180.8</v>
      </c>
      <c r="N24" s="12">
        <v>90.3</v>
      </c>
      <c r="O24" s="12">
        <v>90.5</v>
      </c>
      <c r="P24" s="12">
        <f t="shared" si="2"/>
        <v>6255680</v>
      </c>
      <c r="Q24" s="22">
        <v>1687161.29</v>
      </c>
      <c r="R24" s="22">
        <v>4079229.7</v>
      </c>
      <c r="S24" s="22">
        <v>489289.01</v>
      </c>
      <c r="T24" s="6"/>
    </row>
    <row r="25" spans="1:20" ht="22.5">
      <c r="A25" s="9">
        <v>9</v>
      </c>
      <c r="B25" s="13" t="s">
        <v>99</v>
      </c>
      <c r="C25" s="9" t="s">
        <v>113</v>
      </c>
      <c r="D25" s="11">
        <v>38986</v>
      </c>
      <c r="E25" s="11">
        <v>42004</v>
      </c>
      <c r="F25" s="11">
        <v>42369</v>
      </c>
      <c r="G25" s="9">
        <v>16</v>
      </c>
      <c r="H25" s="9">
        <v>16</v>
      </c>
      <c r="I25" s="9">
        <v>180.4</v>
      </c>
      <c r="J25" s="9">
        <f>K25+L25</f>
        <v>5</v>
      </c>
      <c r="K25" s="9">
        <v>0</v>
      </c>
      <c r="L25" s="2">
        <v>5</v>
      </c>
      <c r="M25" s="28">
        <f>N25+O25</f>
        <v>150.1</v>
      </c>
      <c r="N25" s="12">
        <v>0</v>
      </c>
      <c r="O25" s="12">
        <v>150.1</v>
      </c>
      <c r="P25" s="12">
        <f t="shared" si="2"/>
        <v>5193460</v>
      </c>
      <c r="Q25" s="22">
        <v>1400679.81</v>
      </c>
      <c r="R25" s="22">
        <v>3386572.89</v>
      </c>
      <c r="S25" s="22">
        <v>406207.3</v>
      </c>
      <c r="T25" s="6"/>
    </row>
    <row r="26" spans="1:20" ht="22.5">
      <c r="A26" s="9">
        <v>10</v>
      </c>
      <c r="B26" s="10" t="s">
        <v>79</v>
      </c>
      <c r="C26" s="9" t="s">
        <v>80</v>
      </c>
      <c r="D26" s="11">
        <v>38986</v>
      </c>
      <c r="E26" s="11">
        <v>42004</v>
      </c>
      <c r="F26" s="11">
        <v>42369</v>
      </c>
      <c r="G26" s="9">
        <v>12</v>
      </c>
      <c r="H26" s="9">
        <v>12</v>
      </c>
      <c r="I26" s="9">
        <v>180.8</v>
      </c>
      <c r="J26" s="9">
        <f t="shared" si="3"/>
        <v>5</v>
      </c>
      <c r="K26" s="9">
        <v>4</v>
      </c>
      <c r="L26" s="9">
        <v>1</v>
      </c>
      <c r="M26" s="28">
        <f t="shared" si="4"/>
        <v>150.8</v>
      </c>
      <c r="N26" s="12">
        <v>120.6</v>
      </c>
      <c r="O26" s="12">
        <v>30.2</v>
      </c>
      <c r="P26" s="12">
        <f t="shared" si="2"/>
        <v>5217680</v>
      </c>
      <c r="Q26" s="22">
        <v>1407211.96</v>
      </c>
      <c r="R26" s="22">
        <v>3402366.37</v>
      </c>
      <c r="S26" s="22">
        <v>408101.67</v>
      </c>
      <c r="T26" s="6"/>
    </row>
    <row r="27" spans="1:20" ht="22.5">
      <c r="A27" s="9">
        <v>11</v>
      </c>
      <c r="B27" s="13" t="s">
        <v>100</v>
      </c>
      <c r="C27" s="9" t="s">
        <v>114</v>
      </c>
      <c r="D27" s="11">
        <v>38986</v>
      </c>
      <c r="E27" s="11">
        <v>42004</v>
      </c>
      <c r="F27" s="11">
        <v>42369</v>
      </c>
      <c r="G27" s="9">
        <v>17</v>
      </c>
      <c r="H27" s="9">
        <v>17</v>
      </c>
      <c r="I27" s="9">
        <v>181.5</v>
      </c>
      <c r="J27" s="9">
        <f aca="true" t="shared" si="5" ref="J27:J34">K27+L27</f>
        <v>6</v>
      </c>
      <c r="K27" s="9">
        <v>2</v>
      </c>
      <c r="L27" s="9">
        <v>4</v>
      </c>
      <c r="M27" s="28">
        <f>N27+O27</f>
        <v>181.5</v>
      </c>
      <c r="N27" s="12">
        <v>60.4</v>
      </c>
      <c r="O27" s="12">
        <v>121.1</v>
      </c>
      <c r="P27" s="12">
        <f t="shared" si="2"/>
        <v>6279900</v>
      </c>
      <c r="Q27" s="22">
        <v>1693693.44</v>
      </c>
      <c r="R27" s="22">
        <v>4095023.18</v>
      </c>
      <c r="S27" s="22">
        <v>491183.38</v>
      </c>
      <c r="T27" s="6"/>
    </row>
    <row r="28" spans="1:20" ht="22.5">
      <c r="A28" s="9">
        <v>12</v>
      </c>
      <c r="B28" s="10" t="s">
        <v>45</v>
      </c>
      <c r="C28" s="9" t="s">
        <v>46</v>
      </c>
      <c r="D28" s="11">
        <v>38986</v>
      </c>
      <c r="E28" s="11">
        <v>42004</v>
      </c>
      <c r="F28" s="11">
        <v>42369</v>
      </c>
      <c r="G28" s="9">
        <v>6</v>
      </c>
      <c r="H28" s="9">
        <v>6</v>
      </c>
      <c r="I28" s="9">
        <v>74.8</v>
      </c>
      <c r="J28" s="9">
        <f t="shared" si="5"/>
        <v>3</v>
      </c>
      <c r="K28" s="9">
        <v>1</v>
      </c>
      <c r="L28" s="9">
        <v>2</v>
      </c>
      <c r="M28" s="28">
        <f t="shared" si="4"/>
        <v>74.8</v>
      </c>
      <c r="N28" s="12">
        <v>38.1</v>
      </c>
      <c r="O28" s="12">
        <v>36.7</v>
      </c>
      <c r="P28" s="12">
        <f t="shared" si="2"/>
        <v>2588080</v>
      </c>
      <c r="Q28" s="22">
        <v>698007</v>
      </c>
      <c r="R28" s="22">
        <v>1687645.91</v>
      </c>
      <c r="S28" s="22">
        <v>202427.09</v>
      </c>
      <c r="T28" s="6"/>
    </row>
    <row r="29" spans="1:20" ht="22.5">
      <c r="A29" s="9">
        <v>13</v>
      </c>
      <c r="B29" s="14" t="s">
        <v>103</v>
      </c>
      <c r="C29" s="9" t="s">
        <v>117</v>
      </c>
      <c r="D29" s="11">
        <v>38986</v>
      </c>
      <c r="E29" s="11">
        <v>42004</v>
      </c>
      <c r="F29" s="11">
        <v>42369</v>
      </c>
      <c r="G29" s="9">
        <v>3</v>
      </c>
      <c r="H29" s="9">
        <v>3</v>
      </c>
      <c r="I29" s="9">
        <v>73.9</v>
      </c>
      <c r="J29" s="9">
        <f t="shared" si="5"/>
        <v>2</v>
      </c>
      <c r="K29" s="9">
        <v>0</v>
      </c>
      <c r="L29" s="9">
        <v>2</v>
      </c>
      <c r="M29" s="28">
        <f t="shared" si="4"/>
        <v>55.4</v>
      </c>
      <c r="N29" s="12">
        <v>0</v>
      </c>
      <c r="O29" s="12">
        <v>55.4</v>
      </c>
      <c r="P29" s="12">
        <f t="shared" si="2"/>
        <v>1916840</v>
      </c>
      <c r="Q29" s="22">
        <v>516973.1</v>
      </c>
      <c r="R29" s="22">
        <v>1249940.95</v>
      </c>
      <c r="S29" s="22">
        <v>149925.95</v>
      </c>
      <c r="T29" s="6"/>
    </row>
    <row r="30" spans="1:20" ht="22.5">
      <c r="A30" s="9">
        <v>14</v>
      </c>
      <c r="B30" s="14" t="s">
        <v>106</v>
      </c>
      <c r="C30" s="9" t="s">
        <v>120</v>
      </c>
      <c r="D30" s="11">
        <v>38986</v>
      </c>
      <c r="E30" s="11">
        <v>42004</v>
      </c>
      <c r="F30" s="11">
        <v>42369</v>
      </c>
      <c r="G30" s="9">
        <v>7</v>
      </c>
      <c r="H30" s="9">
        <v>7</v>
      </c>
      <c r="I30" s="9">
        <v>73.9</v>
      </c>
      <c r="J30" s="9">
        <f t="shared" si="5"/>
        <v>3</v>
      </c>
      <c r="K30" s="9">
        <v>2</v>
      </c>
      <c r="L30" s="9">
        <v>1</v>
      </c>
      <c r="M30" s="28">
        <f t="shared" si="4"/>
        <v>73.9</v>
      </c>
      <c r="N30" s="12">
        <v>37</v>
      </c>
      <c r="O30" s="12">
        <v>36.9</v>
      </c>
      <c r="P30" s="12">
        <f t="shared" si="2"/>
        <v>2556940</v>
      </c>
      <c r="Q30" s="22">
        <v>689608.52</v>
      </c>
      <c r="R30" s="22">
        <v>1667340.01</v>
      </c>
      <c r="S30" s="22">
        <v>199991.47</v>
      </c>
      <c r="T30" s="6"/>
    </row>
    <row r="31" spans="1:20" ht="22.5">
      <c r="A31" s="9">
        <v>15</v>
      </c>
      <c r="B31" s="10" t="s">
        <v>47</v>
      </c>
      <c r="C31" s="9" t="s">
        <v>48</v>
      </c>
      <c r="D31" s="11">
        <v>38986</v>
      </c>
      <c r="E31" s="11">
        <v>42004</v>
      </c>
      <c r="F31" s="11">
        <v>42369</v>
      </c>
      <c r="G31" s="9">
        <v>8</v>
      </c>
      <c r="H31" s="9">
        <v>8</v>
      </c>
      <c r="I31" s="9">
        <v>73.9</v>
      </c>
      <c r="J31" s="9">
        <f t="shared" si="5"/>
        <v>3</v>
      </c>
      <c r="K31" s="9">
        <v>1</v>
      </c>
      <c r="L31" s="9">
        <v>2</v>
      </c>
      <c r="M31" s="28">
        <f t="shared" si="4"/>
        <v>73.9</v>
      </c>
      <c r="N31" s="12">
        <v>18.2</v>
      </c>
      <c r="O31" s="12">
        <v>55.7</v>
      </c>
      <c r="P31" s="12">
        <f t="shared" si="2"/>
        <v>2556940</v>
      </c>
      <c r="Q31" s="22">
        <v>689608.52</v>
      </c>
      <c r="R31" s="22">
        <v>1667340.01</v>
      </c>
      <c r="S31" s="22">
        <v>199991.47</v>
      </c>
      <c r="T31" s="6"/>
    </row>
    <row r="32" spans="1:20" ht="22.5">
      <c r="A32" s="9">
        <v>16</v>
      </c>
      <c r="B32" s="10" t="s">
        <v>49</v>
      </c>
      <c r="C32" s="9" t="s">
        <v>50</v>
      </c>
      <c r="D32" s="11">
        <v>38986</v>
      </c>
      <c r="E32" s="11">
        <v>42004</v>
      </c>
      <c r="F32" s="11">
        <v>42369</v>
      </c>
      <c r="G32" s="9">
        <v>2</v>
      </c>
      <c r="H32" s="9">
        <v>2</v>
      </c>
      <c r="I32" s="9">
        <v>61.8</v>
      </c>
      <c r="J32" s="9">
        <f t="shared" si="5"/>
        <v>1</v>
      </c>
      <c r="K32" s="9">
        <v>1</v>
      </c>
      <c r="L32" s="9">
        <v>0</v>
      </c>
      <c r="M32" s="28">
        <f t="shared" si="4"/>
        <v>41.1</v>
      </c>
      <c r="N32" s="12">
        <v>41.1</v>
      </c>
      <c r="O32" s="12">
        <v>0</v>
      </c>
      <c r="P32" s="12">
        <f t="shared" si="2"/>
        <v>1422060</v>
      </c>
      <c r="Q32" s="22">
        <v>383530.58</v>
      </c>
      <c r="R32" s="22">
        <v>927302.77</v>
      </c>
      <c r="S32" s="22">
        <v>111226.65</v>
      </c>
      <c r="T32" s="6"/>
    </row>
    <row r="33" spans="1:20" ht="22.5">
      <c r="A33" s="9">
        <v>17</v>
      </c>
      <c r="B33" s="10" t="s">
        <v>51</v>
      </c>
      <c r="C33" s="9" t="s">
        <v>52</v>
      </c>
      <c r="D33" s="11">
        <v>38986</v>
      </c>
      <c r="E33" s="11">
        <v>42004</v>
      </c>
      <c r="F33" s="11">
        <v>42369</v>
      </c>
      <c r="G33" s="9">
        <v>8</v>
      </c>
      <c r="H33" s="9">
        <v>8</v>
      </c>
      <c r="I33" s="27">
        <v>121.8</v>
      </c>
      <c r="J33" s="9">
        <f t="shared" si="5"/>
        <v>4</v>
      </c>
      <c r="K33" s="9">
        <v>3</v>
      </c>
      <c r="L33" s="9">
        <v>1</v>
      </c>
      <c r="M33" s="28">
        <f t="shared" si="4"/>
        <v>121.8</v>
      </c>
      <c r="N33" s="12">
        <v>93.8</v>
      </c>
      <c r="O33" s="12">
        <v>28</v>
      </c>
      <c r="P33" s="12">
        <f t="shared" si="2"/>
        <v>4214280</v>
      </c>
      <c r="Q33" s="22">
        <v>1136594.28</v>
      </c>
      <c r="R33" s="22">
        <v>2748065.14</v>
      </c>
      <c r="S33" s="22">
        <v>329620.58</v>
      </c>
      <c r="T33" s="6"/>
    </row>
    <row r="34" spans="1:20" ht="22.5">
      <c r="A34" s="9">
        <v>18</v>
      </c>
      <c r="B34" s="10" t="s">
        <v>53</v>
      </c>
      <c r="C34" s="9" t="s">
        <v>54</v>
      </c>
      <c r="D34" s="11">
        <v>38986</v>
      </c>
      <c r="E34" s="11">
        <v>42004</v>
      </c>
      <c r="F34" s="11">
        <v>42369</v>
      </c>
      <c r="G34" s="9">
        <v>6</v>
      </c>
      <c r="H34" s="9">
        <v>6</v>
      </c>
      <c r="I34" s="9">
        <v>78.8</v>
      </c>
      <c r="J34" s="9">
        <f t="shared" si="5"/>
        <v>2</v>
      </c>
      <c r="K34" s="9">
        <v>0</v>
      </c>
      <c r="L34" s="9">
        <v>2</v>
      </c>
      <c r="M34" s="28">
        <f t="shared" si="4"/>
        <v>78.8</v>
      </c>
      <c r="N34" s="12">
        <v>0</v>
      </c>
      <c r="O34" s="12">
        <v>78.8</v>
      </c>
      <c r="P34" s="12">
        <f t="shared" si="2"/>
        <v>2726480</v>
      </c>
      <c r="Q34" s="22">
        <v>735333.57</v>
      </c>
      <c r="R34" s="22">
        <v>1777894.36</v>
      </c>
      <c r="S34" s="22">
        <v>213252.07</v>
      </c>
      <c r="T34" s="6"/>
    </row>
    <row r="35" spans="1:20" ht="22.5">
      <c r="A35" s="9">
        <v>19</v>
      </c>
      <c r="B35" s="15" t="s">
        <v>55</v>
      </c>
      <c r="C35" s="9" t="s">
        <v>56</v>
      </c>
      <c r="D35" s="11">
        <v>38986</v>
      </c>
      <c r="E35" s="11">
        <v>42004</v>
      </c>
      <c r="F35" s="11">
        <v>42369</v>
      </c>
      <c r="G35" s="9">
        <v>6</v>
      </c>
      <c r="H35" s="9">
        <v>6</v>
      </c>
      <c r="I35" s="9">
        <v>76.4</v>
      </c>
      <c r="J35" s="9">
        <v>3</v>
      </c>
      <c r="K35" s="9">
        <v>0</v>
      </c>
      <c r="L35" s="9">
        <v>3</v>
      </c>
      <c r="M35" s="28">
        <f t="shared" si="4"/>
        <v>76.4</v>
      </c>
      <c r="N35" s="12">
        <v>0</v>
      </c>
      <c r="O35" s="12">
        <v>76.4</v>
      </c>
      <c r="P35" s="12">
        <f t="shared" si="2"/>
        <v>2643440</v>
      </c>
      <c r="Q35" s="22">
        <v>712937.63</v>
      </c>
      <c r="R35" s="22">
        <v>1723745.29</v>
      </c>
      <c r="S35" s="22">
        <v>206757.08</v>
      </c>
      <c r="T35" s="6"/>
    </row>
    <row r="36" spans="1:20" ht="33.75">
      <c r="A36" s="9">
        <v>20</v>
      </c>
      <c r="B36" s="15" t="s">
        <v>57</v>
      </c>
      <c r="C36" s="9" t="s">
        <v>58</v>
      </c>
      <c r="D36" s="17">
        <v>39041</v>
      </c>
      <c r="E36" s="11">
        <v>42004</v>
      </c>
      <c r="F36" s="11">
        <v>42369</v>
      </c>
      <c r="G36" s="9">
        <v>5</v>
      </c>
      <c r="H36" s="9">
        <v>5</v>
      </c>
      <c r="I36" s="9">
        <v>77.9</v>
      </c>
      <c r="J36" s="9">
        <f>K36+L36</f>
        <v>2</v>
      </c>
      <c r="K36" s="9">
        <v>0</v>
      </c>
      <c r="L36" s="9">
        <v>2</v>
      </c>
      <c r="M36" s="29">
        <f t="shared" si="4"/>
        <v>77.9</v>
      </c>
      <c r="N36" s="12">
        <v>0</v>
      </c>
      <c r="O36" s="12">
        <v>77.9</v>
      </c>
      <c r="P36" s="12">
        <f t="shared" si="2"/>
        <v>2695340</v>
      </c>
      <c r="Q36" s="22">
        <v>726935.09</v>
      </c>
      <c r="R36" s="22">
        <v>1757588.46</v>
      </c>
      <c r="S36" s="22">
        <v>210816.45</v>
      </c>
      <c r="T36" s="6"/>
    </row>
    <row r="37" spans="1:20" ht="33.75">
      <c r="A37" s="9">
        <v>21</v>
      </c>
      <c r="B37" s="15" t="s">
        <v>59</v>
      </c>
      <c r="C37" s="9" t="s">
        <v>61</v>
      </c>
      <c r="D37" s="17">
        <v>39041</v>
      </c>
      <c r="E37" s="11">
        <v>42004</v>
      </c>
      <c r="F37" s="11">
        <v>42369</v>
      </c>
      <c r="G37" s="9">
        <v>6</v>
      </c>
      <c r="H37" s="9">
        <v>6</v>
      </c>
      <c r="I37" s="9">
        <v>85.4</v>
      </c>
      <c r="J37" s="9">
        <f>K37+L37</f>
        <v>2</v>
      </c>
      <c r="K37" s="9">
        <v>0</v>
      </c>
      <c r="L37" s="9">
        <v>2</v>
      </c>
      <c r="M37" s="28">
        <f t="shared" si="4"/>
        <v>85.4</v>
      </c>
      <c r="N37" s="12">
        <v>0</v>
      </c>
      <c r="O37" s="12">
        <v>85.4</v>
      </c>
      <c r="P37" s="12">
        <f t="shared" si="2"/>
        <v>2954840</v>
      </c>
      <c r="Q37" s="22">
        <v>796922.42</v>
      </c>
      <c r="R37" s="22">
        <v>1926804.3</v>
      </c>
      <c r="S37" s="22">
        <v>231113.28</v>
      </c>
      <c r="T37" s="6"/>
    </row>
    <row r="38" spans="1:20" ht="33.75">
      <c r="A38" s="9">
        <v>22</v>
      </c>
      <c r="B38" s="15" t="s">
        <v>60</v>
      </c>
      <c r="C38" s="9" t="s">
        <v>62</v>
      </c>
      <c r="D38" s="17">
        <v>39041</v>
      </c>
      <c r="E38" s="11">
        <v>42004</v>
      </c>
      <c r="F38" s="11">
        <v>42369</v>
      </c>
      <c r="G38" s="9">
        <v>10</v>
      </c>
      <c r="H38" s="9">
        <v>10</v>
      </c>
      <c r="I38" s="9">
        <v>138.5</v>
      </c>
      <c r="J38" s="9">
        <f>K38+L38</f>
        <v>3</v>
      </c>
      <c r="K38" s="9">
        <v>0</v>
      </c>
      <c r="L38" s="9">
        <v>3</v>
      </c>
      <c r="M38" s="29">
        <f t="shared" si="4"/>
        <v>138.5</v>
      </c>
      <c r="N38" s="12">
        <v>0</v>
      </c>
      <c r="O38" s="12">
        <v>138.5</v>
      </c>
      <c r="P38" s="12">
        <f t="shared" si="2"/>
        <v>4792100</v>
      </c>
      <c r="Q38" s="22">
        <v>1292432.74</v>
      </c>
      <c r="R38" s="22">
        <v>3124852.39</v>
      </c>
      <c r="S38" s="22">
        <v>374814.87</v>
      </c>
      <c r="T38" s="6"/>
    </row>
    <row r="39" spans="1:20" ht="22.5">
      <c r="A39" s="9">
        <v>23</v>
      </c>
      <c r="B39" s="15" t="s">
        <v>70</v>
      </c>
      <c r="C39" s="16" t="s">
        <v>74</v>
      </c>
      <c r="D39" s="17">
        <v>39036</v>
      </c>
      <c r="E39" s="11">
        <v>42004</v>
      </c>
      <c r="F39" s="11">
        <v>42369</v>
      </c>
      <c r="G39" s="9">
        <v>6</v>
      </c>
      <c r="H39" s="9">
        <v>6</v>
      </c>
      <c r="I39" s="9">
        <v>79.9</v>
      </c>
      <c r="J39" s="9">
        <f aca="true" t="shared" si="6" ref="J39:J49">K39+L39</f>
        <v>2</v>
      </c>
      <c r="K39" s="9">
        <v>0</v>
      </c>
      <c r="L39" s="9">
        <v>2</v>
      </c>
      <c r="M39" s="28">
        <f t="shared" si="4"/>
        <v>79.9</v>
      </c>
      <c r="N39" s="12">
        <v>0</v>
      </c>
      <c r="O39" s="12">
        <v>79.9</v>
      </c>
      <c r="P39" s="12">
        <f t="shared" si="2"/>
        <v>2764540</v>
      </c>
      <c r="Q39" s="22">
        <v>745598.38</v>
      </c>
      <c r="R39" s="22">
        <v>1802712.68</v>
      </c>
      <c r="S39" s="22">
        <v>216228.94</v>
      </c>
      <c r="T39" s="6"/>
    </row>
    <row r="40" spans="1:20" ht="22.5">
      <c r="A40" s="9">
        <v>24</v>
      </c>
      <c r="B40" s="15" t="s">
        <v>69</v>
      </c>
      <c r="C40" s="9">
        <v>71</v>
      </c>
      <c r="D40" s="11">
        <v>39036</v>
      </c>
      <c r="E40" s="11">
        <v>42004</v>
      </c>
      <c r="F40" s="11">
        <v>42369</v>
      </c>
      <c r="G40" s="9">
        <v>4</v>
      </c>
      <c r="H40" s="9">
        <v>4</v>
      </c>
      <c r="I40" s="9">
        <v>82.7</v>
      </c>
      <c r="J40" s="9">
        <f t="shared" si="6"/>
        <v>1</v>
      </c>
      <c r="K40" s="9">
        <v>0</v>
      </c>
      <c r="L40" s="9">
        <v>1</v>
      </c>
      <c r="M40" s="28">
        <f t="shared" si="4"/>
        <v>41.7</v>
      </c>
      <c r="N40" s="12">
        <v>0</v>
      </c>
      <c r="O40" s="12">
        <v>41.7</v>
      </c>
      <c r="P40" s="12">
        <f t="shared" si="2"/>
        <v>1442820</v>
      </c>
      <c r="Q40" s="22">
        <v>389129.57</v>
      </c>
      <c r="R40" s="22">
        <v>940840.03</v>
      </c>
      <c r="S40" s="22">
        <v>112850.4</v>
      </c>
      <c r="T40" s="6"/>
    </row>
    <row r="41" spans="1:20" ht="22.5">
      <c r="A41" s="9">
        <v>25</v>
      </c>
      <c r="B41" s="15" t="s">
        <v>71</v>
      </c>
      <c r="C41" s="9" t="s">
        <v>75</v>
      </c>
      <c r="D41" s="11">
        <v>39041</v>
      </c>
      <c r="E41" s="11">
        <v>42004</v>
      </c>
      <c r="F41" s="11">
        <v>42369</v>
      </c>
      <c r="G41" s="9">
        <v>1</v>
      </c>
      <c r="H41" s="9">
        <v>1</v>
      </c>
      <c r="I41" s="9">
        <v>61.2</v>
      </c>
      <c r="J41" s="9">
        <f t="shared" si="6"/>
        <v>1</v>
      </c>
      <c r="K41" s="9">
        <v>0</v>
      </c>
      <c r="L41" s="9">
        <v>1</v>
      </c>
      <c r="M41" s="28">
        <f t="shared" si="4"/>
        <v>41</v>
      </c>
      <c r="N41" s="12">
        <v>0</v>
      </c>
      <c r="O41" s="12">
        <v>41</v>
      </c>
      <c r="P41" s="12">
        <f t="shared" si="2"/>
        <v>1418600</v>
      </c>
      <c r="Q41" s="22">
        <v>382597.42</v>
      </c>
      <c r="R41" s="22">
        <v>925046.55</v>
      </c>
      <c r="S41" s="22">
        <v>110956.03</v>
      </c>
      <c r="T41" s="6"/>
    </row>
    <row r="42" spans="1:20" ht="22.5">
      <c r="A42" s="9">
        <v>26</v>
      </c>
      <c r="B42" s="15" t="s">
        <v>73</v>
      </c>
      <c r="C42" s="9" t="s">
        <v>77</v>
      </c>
      <c r="D42" s="11">
        <v>39041</v>
      </c>
      <c r="E42" s="11">
        <v>42004</v>
      </c>
      <c r="F42" s="11">
        <v>42369</v>
      </c>
      <c r="G42" s="9">
        <v>6</v>
      </c>
      <c r="H42" s="9">
        <v>6</v>
      </c>
      <c r="I42" s="9">
        <v>103.9</v>
      </c>
      <c r="J42" s="9">
        <f t="shared" si="6"/>
        <v>2</v>
      </c>
      <c r="K42" s="9">
        <v>0</v>
      </c>
      <c r="L42" s="9">
        <v>2</v>
      </c>
      <c r="M42" s="29">
        <f t="shared" si="4"/>
        <v>103.9</v>
      </c>
      <c r="N42" s="9">
        <v>0</v>
      </c>
      <c r="O42" s="9">
        <v>103.9</v>
      </c>
      <c r="P42" s="12">
        <f t="shared" si="2"/>
        <v>3594940</v>
      </c>
      <c r="Q42" s="22">
        <v>969557.84</v>
      </c>
      <c r="R42" s="22">
        <v>2344203.35</v>
      </c>
      <c r="S42" s="22">
        <v>281178.81</v>
      </c>
      <c r="T42" s="6"/>
    </row>
    <row r="43" spans="1:20" ht="22.5">
      <c r="A43" s="9">
        <v>27</v>
      </c>
      <c r="B43" s="15" t="s">
        <v>72</v>
      </c>
      <c r="C43" s="9" t="s">
        <v>76</v>
      </c>
      <c r="D43" s="11">
        <v>38982</v>
      </c>
      <c r="E43" s="11">
        <v>42004</v>
      </c>
      <c r="F43" s="11">
        <v>42735</v>
      </c>
      <c r="G43" s="9">
        <v>1</v>
      </c>
      <c r="H43" s="9">
        <v>1</v>
      </c>
      <c r="I43" s="9">
        <v>112.7</v>
      </c>
      <c r="J43" s="9">
        <f>K43+L43</f>
        <v>1</v>
      </c>
      <c r="K43" s="9">
        <v>0</v>
      </c>
      <c r="L43" s="9">
        <v>1</v>
      </c>
      <c r="M43" s="28">
        <f>N43+O43</f>
        <v>53.7</v>
      </c>
      <c r="N43" s="12">
        <v>0</v>
      </c>
      <c r="O43" s="12">
        <v>53.7</v>
      </c>
      <c r="P43" s="12">
        <f t="shared" si="2"/>
        <v>1858020</v>
      </c>
      <c r="Q43" s="22">
        <v>501109.3</v>
      </c>
      <c r="R43" s="22">
        <v>1211585.37</v>
      </c>
      <c r="S43" s="22">
        <v>145325.33</v>
      </c>
      <c r="T43" s="6"/>
    </row>
    <row r="44" spans="1:20" ht="22.5">
      <c r="A44" s="9">
        <v>28</v>
      </c>
      <c r="B44" s="15" t="s">
        <v>91</v>
      </c>
      <c r="C44" s="9">
        <v>61</v>
      </c>
      <c r="D44" s="11">
        <v>39036</v>
      </c>
      <c r="E44" s="11">
        <v>42004</v>
      </c>
      <c r="F44" s="11">
        <v>42369</v>
      </c>
      <c r="G44" s="9">
        <v>1</v>
      </c>
      <c r="H44" s="9">
        <v>1</v>
      </c>
      <c r="I44" s="9">
        <v>65.2</v>
      </c>
      <c r="J44" s="9">
        <f t="shared" si="6"/>
        <v>1</v>
      </c>
      <c r="K44" s="9">
        <v>0</v>
      </c>
      <c r="L44" s="9">
        <v>1</v>
      </c>
      <c r="M44" s="28">
        <f t="shared" si="4"/>
        <v>33.3</v>
      </c>
      <c r="N44" s="12">
        <v>0</v>
      </c>
      <c r="O44" s="12">
        <v>33.3</v>
      </c>
      <c r="P44" s="12">
        <f t="shared" si="2"/>
        <v>1152180</v>
      </c>
      <c r="Q44" s="22">
        <v>310743.76</v>
      </c>
      <c r="R44" s="22">
        <v>751318.3</v>
      </c>
      <c r="S44" s="22">
        <v>90117.94</v>
      </c>
      <c r="T44" s="6"/>
    </row>
    <row r="45" spans="1:20" ht="22.5">
      <c r="A45" s="9">
        <v>29</v>
      </c>
      <c r="B45" s="15" t="s">
        <v>92</v>
      </c>
      <c r="C45" s="9">
        <v>62</v>
      </c>
      <c r="D45" s="11">
        <v>39036</v>
      </c>
      <c r="E45" s="11">
        <v>42004</v>
      </c>
      <c r="F45" s="11">
        <v>42369</v>
      </c>
      <c r="G45" s="9">
        <v>3</v>
      </c>
      <c r="H45" s="9">
        <v>3</v>
      </c>
      <c r="I45" s="9">
        <v>79.6</v>
      </c>
      <c r="J45" s="9">
        <f t="shared" si="6"/>
        <v>2</v>
      </c>
      <c r="K45" s="9">
        <v>0</v>
      </c>
      <c r="L45" s="9">
        <v>2</v>
      </c>
      <c r="M45" s="28">
        <f t="shared" si="4"/>
        <v>79.6</v>
      </c>
      <c r="N45" s="12">
        <v>0</v>
      </c>
      <c r="O45" s="12">
        <v>79.6</v>
      </c>
      <c r="P45" s="12">
        <f t="shared" si="2"/>
        <v>2754160</v>
      </c>
      <c r="Q45" s="22">
        <v>742798.89</v>
      </c>
      <c r="R45" s="22">
        <v>1795944.05</v>
      </c>
      <c r="S45" s="22">
        <v>215417.06</v>
      </c>
      <c r="T45" s="6"/>
    </row>
    <row r="46" spans="1:20" ht="22.5">
      <c r="A46" s="9">
        <v>30</v>
      </c>
      <c r="B46" s="15" t="s">
        <v>93</v>
      </c>
      <c r="C46" s="9">
        <v>64</v>
      </c>
      <c r="D46" s="11">
        <v>39036</v>
      </c>
      <c r="E46" s="11">
        <v>42004</v>
      </c>
      <c r="F46" s="11">
        <v>42369</v>
      </c>
      <c r="G46" s="9">
        <v>6</v>
      </c>
      <c r="H46" s="9">
        <v>6</v>
      </c>
      <c r="I46" s="9">
        <v>80.3</v>
      </c>
      <c r="J46" s="9">
        <f t="shared" si="6"/>
        <v>2</v>
      </c>
      <c r="K46" s="9">
        <v>0</v>
      </c>
      <c r="L46" s="9">
        <v>2</v>
      </c>
      <c r="M46" s="28">
        <f t="shared" si="4"/>
        <v>80.3</v>
      </c>
      <c r="N46" s="12">
        <v>0</v>
      </c>
      <c r="O46" s="12">
        <v>80.3</v>
      </c>
      <c r="P46" s="12">
        <f t="shared" si="2"/>
        <v>2778380</v>
      </c>
      <c r="Q46" s="22">
        <v>749331.04</v>
      </c>
      <c r="R46" s="22">
        <v>1811737.52</v>
      </c>
      <c r="S46" s="22">
        <v>217311.44</v>
      </c>
      <c r="T46" s="6"/>
    </row>
    <row r="47" spans="1:20" ht="22.5">
      <c r="A47" s="9">
        <v>31</v>
      </c>
      <c r="B47" s="15" t="s">
        <v>94</v>
      </c>
      <c r="C47" s="9">
        <v>65</v>
      </c>
      <c r="D47" s="11">
        <v>39036</v>
      </c>
      <c r="E47" s="11">
        <v>42004</v>
      </c>
      <c r="F47" s="11">
        <v>42369</v>
      </c>
      <c r="G47" s="9">
        <v>4</v>
      </c>
      <c r="H47" s="9">
        <v>4</v>
      </c>
      <c r="I47" s="9">
        <v>79.2</v>
      </c>
      <c r="J47" s="9">
        <f t="shared" si="6"/>
        <v>1</v>
      </c>
      <c r="K47" s="9">
        <v>0</v>
      </c>
      <c r="L47" s="9">
        <v>1</v>
      </c>
      <c r="M47" s="28">
        <f t="shared" si="4"/>
        <v>39.6</v>
      </c>
      <c r="N47" s="12">
        <v>0</v>
      </c>
      <c r="O47" s="12">
        <v>39.6</v>
      </c>
      <c r="P47" s="12">
        <f t="shared" si="2"/>
        <v>1370160</v>
      </c>
      <c r="Q47" s="22">
        <v>369533.12</v>
      </c>
      <c r="R47" s="22">
        <v>893459.6</v>
      </c>
      <c r="S47" s="22">
        <v>107167.28</v>
      </c>
      <c r="T47" s="6"/>
    </row>
    <row r="48" spans="1:20" ht="22.5">
      <c r="A48" s="9">
        <v>32</v>
      </c>
      <c r="B48" s="15" t="s">
        <v>96</v>
      </c>
      <c r="C48" s="9">
        <v>59</v>
      </c>
      <c r="D48" s="11">
        <v>39036</v>
      </c>
      <c r="E48" s="11">
        <v>42004</v>
      </c>
      <c r="F48" s="11">
        <v>42369</v>
      </c>
      <c r="G48" s="9">
        <v>1</v>
      </c>
      <c r="H48" s="9">
        <v>1</v>
      </c>
      <c r="I48" s="9">
        <v>81.3</v>
      </c>
      <c r="J48" s="9">
        <f t="shared" si="6"/>
        <v>1</v>
      </c>
      <c r="K48" s="9">
        <v>0</v>
      </c>
      <c r="L48" s="9">
        <v>1</v>
      </c>
      <c r="M48" s="28">
        <f t="shared" si="4"/>
        <v>40</v>
      </c>
      <c r="N48" s="12">
        <v>0</v>
      </c>
      <c r="O48" s="12">
        <v>40</v>
      </c>
      <c r="P48" s="12">
        <f t="shared" si="2"/>
        <v>1384000</v>
      </c>
      <c r="Q48" s="22">
        <v>373265.77</v>
      </c>
      <c r="R48" s="22">
        <v>902484.45</v>
      </c>
      <c r="S48" s="22">
        <v>108249.78</v>
      </c>
      <c r="T48" s="6"/>
    </row>
    <row r="49" spans="1:20" ht="22.5">
      <c r="A49" s="9">
        <v>33</v>
      </c>
      <c r="B49" s="15" t="s">
        <v>97</v>
      </c>
      <c r="C49" s="9">
        <v>34</v>
      </c>
      <c r="D49" s="11">
        <v>39036</v>
      </c>
      <c r="E49" s="11">
        <v>42004</v>
      </c>
      <c r="F49" s="11">
        <v>42369</v>
      </c>
      <c r="G49" s="9">
        <v>2</v>
      </c>
      <c r="H49" s="9">
        <v>2</v>
      </c>
      <c r="I49" s="9">
        <v>85.2</v>
      </c>
      <c r="J49" s="9">
        <f t="shared" si="6"/>
        <v>2</v>
      </c>
      <c r="K49" s="9">
        <v>0</v>
      </c>
      <c r="L49" s="9">
        <v>2</v>
      </c>
      <c r="M49" s="28">
        <f t="shared" si="4"/>
        <v>85.2</v>
      </c>
      <c r="N49" s="12">
        <v>0</v>
      </c>
      <c r="O49" s="12">
        <v>85.2</v>
      </c>
      <c r="P49" s="12">
        <f t="shared" si="2"/>
        <v>2947920</v>
      </c>
      <c r="Q49" s="22">
        <v>795056.1</v>
      </c>
      <c r="R49" s="22">
        <v>1922291.87</v>
      </c>
      <c r="S49" s="22">
        <v>230572.03</v>
      </c>
      <c r="T49" s="6"/>
    </row>
    <row r="50" spans="1:20" ht="22.5">
      <c r="A50" s="9">
        <v>34</v>
      </c>
      <c r="B50" s="15" t="s">
        <v>63</v>
      </c>
      <c r="C50" s="9" t="s">
        <v>64</v>
      </c>
      <c r="D50" s="11">
        <v>39049</v>
      </c>
      <c r="E50" s="11">
        <v>42004</v>
      </c>
      <c r="F50" s="11">
        <v>42369</v>
      </c>
      <c r="G50" s="9">
        <v>8</v>
      </c>
      <c r="H50" s="9">
        <v>8</v>
      </c>
      <c r="I50" s="9">
        <v>188.6</v>
      </c>
      <c r="J50" s="9">
        <f>K50+L50</f>
        <v>4</v>
      </c>
      <c r="K50" s="9">
        <v>0</v>
      </c>
      <c r="L50" s="9">
        <v>4</v>
      </c>
      <c r="M50" s="28">
        <f>N50+O50</f>
        <v>188.6</v>
      </c>
      <c r="N50" s="12">
        <v>0</v>
      </c>
      <c r="O50" s="12">
        <v>188.6</v>
      </c>
      <c r="P50" s="12">
        <f t="shared" si="2"/>
        <v>6525560</v>
      </c>
      <c r="Q50" s="22">
        <v>1759948.12</v>
      </c>
      <c r="R50" s="22">
        <v>4255214.16</v>
      </c>
      <c r="S50" s="22">
        <v>510397.72</v>
      </c>
      <c r="T50" s="6"/>
    </row>
    <row r="51" spans="1:20" ht="33.75">
      <c r="A51" s="9">
        <v>35</v>
      </c>
      <c r="B51" s="15" t="s">
        <v>65</v>
      </c>
      <c r="C51" s="9" t="s">
        <v>67</v>
      </c>
      <c r="D51" s="11">
        <v>39050</v>
      </c>
      <c r="E51" s="11">
        <v>42004</v>
      </c>
      <c r="F51" s="11">
        <v>42369</v>
      </c>
      <c r="G51" s="9">
        <v>12</v>
      </c>
      <c r="H51" s="9">
        <v>12</v>
      </c>
      <c r="I51" s="9">
        <v>160.5</v>
      </c>
      <c r="J51" s="9">
        <f>K51+L51</f>
        <v>5</v>
      </c>
      <c r="K51" s="9">
        <v>0</v>
      </c>
      <c r="L51" s="9">
        <v>5</v>
      </c>
      <c r="M51" s="28">
        <f>N51+O51</f>
        <v>160.5</v>
      </c>
      <c r="N51" s="12">
        <v>0</v>
      </c>
      <c r="O51" s="12">
        <v>160.5</v>
      </c>
      <c r="P51" s="12">
        <f t="shared" si="2"/>
        <v>5553300</v>
      </c>
      <c r="Q51" s="22">
        <v>1497728.91</v>
      </c>
      <c r="R51" s="22">
        <v>3621218.84</v>
      </c>
      <c r="S51" s="22">
        <v>434352.25</v>
      </c>
      <c r="T51" s="6"/>
    </row>
    <row r="52" spans="1:20" ht="33.75">
      <c r="A52" s="9">
        <v>36</v>
      </c>
      <c r="B52" s="15" t="s">
        <v>66</v>
      </c>
      <c r="C52" s="9" t="s">
        <v>68</v>
      </c>
      <c r="D52" s="11">
        <v>39050</v>
      </c>
      <c r="E52" s="11">
        <v>42004</v>
      </c>
      <c r="F52" s="11">
        <v>42369</v>
      </c>
      <c r="G52" s="9">
        <v>3</v>
      </c>
      <c r="H52" s="9">
        <v>3</v>
      </c>
      <c r="I52" s="9">
        <v>192.4</v>
      </c>
      <c r="J52" s="9">
        <f>K52+L52</f>
        <v>2</v>
      </c>
      <c r="K52" s="9">
        <v>0</v>
      </c>
      <c r="L52" s="9">
        <v>2</v>
      </c>
      <c r="M52" s="28">
        <f>N52+O52</f>
        <v>63.9</v>
      </c>
      <c r="N52" s="12">
        <v>0</v>
      </c>
      <c r="O52" s="12">
        <v>63.9</v>
      </c>
      <c r="P52" s="12">
        <f t="shared" si="2"/>
        <v>2210940</v>
      </c>
      <c r="Q52" s="23">
        <v>596292.07</v>
      </c>
      <c r="R52" s="23">
        <v>1441718.9</v>
      </c>
      <c r="S52" s="23">
        <v>172929.03</v>
      </c>
      <c r="T52" s="6"/>
    </row>
    <row r="53" spans="1:21" ht="21" customHeight="1">
      <c r="A53" s="31" t="s">
        <v>31</v>
      </c>
      <c r="B53" s="31"/>
      <c r="C53" s="5" t="s">
        <v>29</v>
      </c>
      <c r="D53" s="7" t="s">
        <v>29</v>
      </c>
      <c r="E53" s="7" t="s">
        <v>29</v>
      </c>
      <c r="F53" s="7" t="s">
        <v>29</v>
      </c>
      <c r="G53" s="7">
        <f>G54+G55+G56+G57+G58+G59+G60+G61+G62+G63+G64+G65+G66+G67+G68+G69+G70+G71+G72+G73+G74+G75+G76+G77+G78+G79+G80+G81+G82+G83</f>
        <v>216</v>
      </c>
      <c r="H53" s="7">
        <f aca="true" t="shared" si="7" ref="H53:S53">H54+H55+H56+H57+H58+H59+H60+H61+H62+H63+H64+H65+H66+H67+H68+H69+H70+H71+H72+H73+H74+H75+H76+H77+H78+H79+H80+H81+H82+H83</f>
        <v>216</v>
      </c>
      <c r="I53" s="7">
        <f t="shared" si="7"/>
        <v>4741.2</v>
      </c>
      <c r="J53" s="7">
        <f t="shared" si="7"/>
        <v>100</v>
      </c>
      <c r="K53" s="7">
        <f t="shared" si="7"/>
        <v>27</v>
      </c>
      <c r="L53" s="7">
        <f t="shared" si="7"/>
        <v>73</v>
      </c>
      <c r="M53" s="30">
        <f t="shared" si="7"/>
        <v>3686.8</v>
      </c>
      <c r="N53" s="8">
        <f t="shared" si="7"/>
        <v>1189.2</v>
      </c>
      <c r="O53" s="8">
        <f t="shared" si="7"/>
        <v>2497.6</v>
      </c>
      <c r="P53" s="8">
        <f t="shared" si="7"/>
        <v>127563280</v>
      </c>
      <c r="Q53" s="7">
        <f t="shared" si="7"/>
        <v>35035781.23</v>
      </c>
      <c r="R53" s="7">
        <f t="shared" si="7"/>
        <v>82550116.44</v>
      </c>
      <c r="S53" s="7">
        <f t="shared" si="7"/>
        <v>9977382.33</v>
      </c>
      <c r="T53" s="8"/>
      <c r="U53" s="21"/>
    </row>
    <row r="54" spans="1:20" ht="28.5" customHeight="1">
      <c r="A54" s="9">
        <v>37</v>
      </c>
      <c r="B54" s="13" t="s">
        <v>126</v>
      </c>
      <c r="C54" s="9" t="s">
        <v>127</v>
      </c>
      <c r="D54" s="11">
        <v>38986</v>
      </c>
      <c r="E54" s="11">
        <v>42369</v>
      </c>
      <c r="F54" s="11">
        <v>42735</v>
      </c>
      <c r="G54" s="9">
        <v>27</v>
      </c>
      <c r="H54" s="9">
        <v>27</v>
      </c>
      <c r="I54" s="9">
        <v>678.3</v>
      </c>
      <c r="J54" s="9">
        <f aca="true" t="shared" si="8" ref="J54:J61">K54+L54</f>
        <v>11</v>
      </c>
      <c r="K54" s="9">
        <v>8</v>
      </c>
      <c r="L54" s="9">
        <v>3</v>
      </c>
      <c r="M54" s="28">
        <f aca="true" t="shared" si="9" ref="M54:M61">N54+O54</f>
        <v>614.1</v>
      </c>
      <c r="N54" s="12">
        <v>450.1</v>
      </c>
      <c r="O54" s="12">
        <v>164</v>
      </c>
      <c r="P54" s="12">
        <f>Q54+R54+S54</f>
        <v>21247860</v>
      </c>
      <c r="Q54" s="22">
        <v>5835812.42</v>
      </c>
      <c r="R54" s="22">
        <v>13750142.81</v>
      </c>
      <c r="S54" s="22">
        <v>1661904.77</v>
      </c>
      <c r="T54" s="6"/>
    </row>
    <row r="55" spans="1:20" ht="24.75" customHeight="1">
      <c r="A55" s="9">
        <v>38</v>
      </c>
      <c r="B55" s="13" t="s">
        <v>101</v>
      </c>
      <c r="C55" s="9" t="s">
        <v>115</v>
      </c>
      <c r="D55" s="11">
        <v>38986</v>
      </c>
      <c r="E55" s="11">
        <v>42369</v>
      </c>
      <c r="F55" s="11">
        <v>42735</v>
      </c>
      <c r="G55" s="9">
        <v>8</v>
      </c>
      <c r="H55" s="9">
        <v>8</v>
      </c>
      <c r="I55" s="9">
        <v>181.9</v>
      </c>
      <c r="J55" s="9">
        <f t="shared" si="8"/>
        <v>5</v>
      </c>
      <c r="K55" s="9">
        <v>2</v>
      </c>
      <c r="L55" s="9">
        <v>3</v>
      </c>
      <c r="M55" s="12">
        <f t="shared" si="9"/>
        <v>151.5</v>
      </c>
      <c r="N55" s="12">
        <v>61.6</v>
      </c>
      <c r="O55" s="12">
        <v>89.9</v>
      </c>
      <c r="P55" s="12">
        <f aca="true" t="shared" si="10" ref="P55:P83">Q55+R55+S55</f>
        <v>5241900</v>
      </c>
      <c r="Q55" s="22">
        <v>1439709.46</v>
      </c>
      <c r="R55" s="22">
        <v>3392194.49</v>
      </c>
      <c r="S55" s="22">
        <v>409996.05</v>
      </c>
      <c r="T55" s="6"/>
    </row>
    <row r="56" spans="1:20" ht="27" customHeight="1">
      <c r="A56" s="9">
        <v>39</v>
      </c>
      <c r="B56" s="10" t="s">
        <v>88</v>
      </c>
      <c r="C56" s="9" t="s">
        <v>89</v>
      </c>
      <c r="D56" s="11">
        <v>38986</v>
      </c>
      <c r="E56" s="11">
        <v>42369</v>
      </c>
      <c r="F56" s="11">
        <v>42735</v>
      </c>
      <c r="G56" s="9">
        <v>8</v>
      </c>
      <c r="H56" s="9">
        <v>8</v>
      </c>
      <c r="I56" s="9">
        <v>107.3</v>
      </c>
      <c r="J56" s="9">
        <f t="shared" si="8"/>
        <v>2</v>
      </c>
      <c r="K56" s="9">
        <v>1</v>
      </c>
      <c r="L56" s="9">
        <v>1</v>
      </c>
      <c r="M56" s="12">
        <f t="shared" si="9"/>
        <v>107.3</v>
      </c>
      <c r="N56" s="12">
        <v>67.2</v>
      </c>
      <c r="O56" s="12">
        <v>40.1</v>
      </c>
      <c r="P56" s="12">
        <f t="shared" si="10"/>
        <v>3712580</v>
      </c>
      <c r="Q56" s="22">
        <v>1019675.42</v>
      </c>
      <c r="R56" s="22">
        <v>2402524.55</v>
      </c>
      <c r="S56" s="22">
        <v>290380.03</v>
      </c>
      <c r="T56" s="6"/>
    </row>
    <row r="57" spans="1:20" ht="27" customHeight="1">
      <c r="A57" s="9">
        <v>40</v>
      </c>
      <c r="B57" s="10" t="s">
        <v>86</v>
      </c>
      <c r="C57" s="9" t="s">
        <v>87</v>
      </c>
      <c r="D57" s="11">
        <v>38986</v>
      </c>
      <c r="E57" s="11">
        <v>42369</v>
      </c>
      <c r="F57" s="11">
        <v>42735</v>
      </c>
      <c r="G57" s="9">
        <v>6</v>
      </c>
      <c r="H57" s="9">
        <v>6</v>
      </c>
      <c r="I57" s="9">
        <v>179.4</v>
      </c>
      <c r="J57" s="9">
        <f t="shared" si="8"/>
        <v>4</v>
      </c>
      <c r="K57" s="9">
        <v>0</v>
      </c>
      <c r="L57" s="9">
        <v>4</v>
      </c>
      <c r="M57" s="12">
        <f t="shared" si="9"/>
        <v>179.4</v>
      </c>
      <c r="N57" s="12">
        <v>132</v>
      </c>
      <c r="O57" s="12">
        <v>47.4</v>
      </c>
      <c r="P57" s="12">
        <f t="shared" si="10"/>
        <v>6207240</v>
      </c>
      <c r="Q57" s="22">
        <v>1704844.08</v>
      </c>
      <c r="R57" s="22">
        <v>4016895.65</v>
      </c>
      <c r="S57" s="22">
        <v>485500.27</v>
      </c>
      <c r="T57" s="6"/>
    </row>
    <row r="58" spans="1:20" ht="24.75" customHeight="1">
      <c r="A58" s="9">
        <v>41</v>
      </c>
      <c r="B58" s="14" t="s">
        <v>102</v>
      </c>
      <c r="C58" s="9" t="s">
        <v>116</v>
      </c>
      <c r="D58" s="11">
        <v>38986</v>
      </c>
      <c r="E58" s="11">
        <v>42369</v>
      </c>
      <c r="F58" s="11">
        <v>42735</v>
      </c>
      <c r="G58" s="9">
        <v>3</v>
      </c>
      <c r="H58" s="9">
        <v>3</v>
      </c>
      <c r="I58" s="9">
        <v>75.5</v>
      </c>
      <c r="J58" s="9">
        <f t="shared" si="8"/>
        <v>3</v>
      </c>
      <c r="K58" s="9">
        <v>2</v>
      </c>
      <c r="L58" s="9">
        <v>1</v>
      </c>
      <c r="M58" s="12">
        <f t="shared" si="9"/>
        <v>75.4</v>
      </c>
      <c r="N58" s="12">
        <v>37.2</v>
      </c>
      <c r="O58" s="12">
        <v>38.2</v>
      </c>
      <c r="P58" s="12">
        <f t="shared" si="10"/>
        <v>2608840</v>
      </c>
      <c r="Q58" s="22">
        <v>716528.67</v>
      </c>
      <c r="R58" s="22">
        <v>1688260.49</v>
      </c>
      <c r="S58" s="22">
        <v>204050.84</v>
      </c>
      <c r="T58" s="6"/>
    </row>
    <row r="59" spans="1:20" ht="21" customHeight="1">
      <c r="A59" s="9">
        <v>42</v>
      </c>
      <c r="B59" s="14" t="s">
        <v>104</v>
      </c>
      <c r="C59" s="9" t="s">
        <v>118</v>
      </c>
      <c r="D59" s="11">
        <v>38986</v>
      </c>
      <c r="E59" s="11">
        <v>42369</v>
      </c>
      <c r="F59" s="11">
        <v>42735</v>
      </c>
      <c r="G59" s="9">
        <v>6</v>
      </c>
      <c r="H59" s="9">
        <v>6</v>
      </c>
      <c r="I59" s="9">
        <v>87.6</v>
      </c>
      <c r="J59" s="9">
        <f t="shared" si="8"/>
        <v>3</v>
      </c>
      <c r="K59" s="9">
        <v>3</v>
      </c>
      <c r="L59" s="9">
        <v>0</v>
      </c>
      <c r="M59" s="12">
        <f t="shared" si="9"/>
        <v>87.6</v>
      </c>
      <c r="N59" s="12">
        <v>87.6</v>
      </c>
      <c r="O59" s="12">
        <v>0</v>
      </c>
      <c r="P59" s="12">
        <f t="shared" si="10"/>
        <v>3030960</v>
      </c>
      <c r="Q59" s="22">
        <v>832465.67</v>
      </c>
      <c r="R59" s="22">
        <v>1961427.31</v>
      </c>
      <c r="S59" s="22">
        <v>237067.02</v>
      </c>
      <c r="T59" s="6"/>
    </row>
    <row r="60" spans="1:20" ht="21" customHeight="1">
      <c r="A60" s="9">
        <v>43</v>
      </c>
      <c r="B60" s="14" t="s">
        <v>105</v>
      </c>
      <c r="C60" s="9" t="s">
        <v>119</v>
      </c>
      <c r="D60" s="11">
        <v>38986</v>
      </c>
      <c r="E60" s="11">
        <v>42369</v>
      </c>
      <c r="F60" s="11">
        <v>42735</v>
      </c>
      <c r="G60" s="9">
        <v>7</v>
      </c>
      <c r="H60" s="9">
        <v>7</v>
      </c>
      <c r="I60" s="9">
        <v>74</v>
      </c>
      <c r="J60" s="9">
        <f t="shared" si="8"/>
        <v>3</v>
      </c>
      <c r="K60" s="9">
        <v>1</v>
      </c>
      <c r="L60" s="9">
        <v>2</v>
      </c>
      <c r="M60" s="12">
        <f t="shared" si="9"/>
        <v>55.8</v>
      </c>
      <c r="N60" s="12">
        <v>18.5</v>
      </c>
      <c r="O60" s="12">
        <v>37.3</v>
      </c>
      <c r="P60" s="12">
        <f t="shared" si="10"/>
        <v>1930680</v>
      </c>
      <c r="Q60" s="22">
        <v>530269.23</v>
      </c>
      <c r="R60" s="22">
        <v>1249402.33</v>
      </c>
      <c r="S60" s="22">
        <v>151008.44</v>
      </c>
      <c r="T60" s="6"/>
    </row>
    <row r="61" spans="1:20" ht="21" customHeight="1">
      <c r="A61" s="9">
        <v>44</v>
      </c>
      <c r="B61" s="14" t="s">
        <v>107</v>
      </c>
      <c r="C61" s="9" t="s">
        <v>121</v>
      </c>
      <c r="D61" s="11">
        <v>38986</v>
      </c>
      <c r="E61" s="11">
        <v>42369</v>
      </c>
      <c r="F61" s="11">
        <v>42735</v>
      </c>
      <c r="G61" s="9">
        <v>6</v>
      </c>
      <c r="H61" s="9">
        <v>6</v>
      </c>
      <c r="I61" s="9">
        <v>74</v>
      </c>
      <c r="J61" s="9">
        <f t="shared" si="8"/>
        <v>3</v>
      </c>
      <c r="K61" s="9">
        <v>2</v>
      </c>
      <c r="L61" s="9">
        <v>1</v>
      </c>
      <c r="M61" s="12">
        <f t="shared" si="9"/>
        <v>55.8</v>
      </c>
      <c r="N61" s="12">
        <v>37.1</v>
      </c>
      <c r="O61" s="12">
        <v>18.7</v>
      </c>
      <c r="P61" s="12">
        <f t="shared" si="10"/>
        <v>1930680</v>
      </c>
      <c r="Q61" s="22">
        <v>530269.23</v>
      </c>
      <c r="R61" s="22">
        <v>1249402.33</v>
      </c>
      <c r="S61" s="22">
        <v>151008.44</v>
      </c>
      <c r="T61" s="6"/>
    </row>
    <row r="62" spans="1:20" ht="21" customHeight="1">
      <c r="A62" s="9">
        <v>45</v>
      </c>
      <c r="B62" s="14" t="s">
        <v>109</v>
      </c>
      <c r="C62" s="9" t="s">
        <v>122</v>
      </c>
      <c r="D62" s="11">
        <v>38986</v>
      </c>
      <c r="E62" s="11">
        <v>42369</v>
      </c>
      <c r="F62" s="11">
        <v>42735</v>
      </c>
      <c r="G62" s="9">
        <v>6</v>
      </c>
      <c r="H62" s="9">
        <v>6</v>
      </c>
      <c r="I62" s="9">
        <v>201.5</v>
      </c>
      <c r="J62" s="9">
        <f>K62+L62</f>
        <v>4</v>
      </c>
      <c r="K62" s="9">
        <v>3</v>
      </c>
      <c r="L62" s="9">
        <v>1</v>
      </c>
      <c r="M62" s="12">
        <f>N62+O62</f>
        <v>201.5</v>
      </c>
      <c r="N62" s="12">
        <v>145.6</v>
      </c>
      <c r="O62" s="12">
        <v>55.9</v>
      </c>
      <c r="P62" s="12">
        <f t="shared" si="10"/>
        <v>6971900</v>
      </c>
      <c r="Q62" s="22">
        <v>1914861.1</v>
      </c>
      <c r="R62" s="22">
        <v>4511730.63</v>
      </c>
      <c r="S62" s="22">
        <v>545308.27</v>
      </c>
      <c r="T62" s="6"/>
    </row>
    <row r="63" spans="1:20" ht="24.75" customHeight="1">
      <c r="A63" s="9">
        <v>46</v>
      </c>
      <c r="B63" s="14" t="s">
        <v>110</v>
      </c>
      <c r="C63" s="9" t="s">
        <v>123</v>
      </c>
      <c r="D63" s="11">
        <v>38986</v>
      </c>
      <c r="E63" s="11">
        <v>42369</v>
      </c>
      <c r="F63" s="11">
        <v>42735</v>
      </c>
      <c r="G63" s="9">
        <v>9</v>
      </c>
      <c r="H63" s="9">
        <v>9</v>
      </c>
      <c r="I63" s="9">
        <v>108.9</v>
      </c>
      <c r="J63" s="9">
        <f>K63+L63</f>
        <v>4</v>
      </c>
      <c r="K63" s="9">
        <v>3</v>
      </c>
      <c r="L63" s="9">
        <v>1</v>
      </c>
      <c r="M63" s="12">
        <f>N63+O63</f>
        <v>108.9</v>
      </c>
      <c r="N63" s="12">
        <v>80.8</v>
      </c>
      <c r="O63" s="12">
        <v>28.1</v>
      </c>
      <c r="P63" s="12">
        <f t="shared" si="10"/>
        <v>3767940</v>
      </c>
      <c r="Q63" s="22">
        <v>1034880.27</v>
      </c>
      <c r="R63" s="22">
        <v>2438349.7</v>
      </c>
      <c r="S63" s="22">
        <v>294710.03</v>
      </c>
      <c r="T63" s="6"/>
    </row>
    <row r="64" spans="1:20" ht="21" customHeight="1">
      <c r="A64" s="9">
        <v>47</v>
      </c>
      <c r="B64" s="14" t="s">
        <v>111</v>
      </c>
      <c r="C64" s="9" t="s">
        <v>124</v>
      </c>
      <c r="D64" s="11">
        <v>38986</v>
      </c>
      <c r="E64" s="11">
        <v>42369</v>
      </c>
      <c r="F64" s="11">
        <v>42735</v>
      </c>
      <c r="G64" s="9">
        <v>6</v>
      </c>
      <c r="H64" s="9">
        <v>6</v>
      </c>
      <c r="I64" s="9">
        <v>77.3</v>
      </c>
      <c r="J64" s="9">
        <v>2</v>
      </c>
      <c r="K64" s="9">
        <v>1</v>
      </c>
      <c r="L64" s="9">
        <v>1</v>
      </c>
      <c r="M64" s="12">
        <f>N64+O64</f>
        <v>58.2</v>
      </c>
      <c r="N64" s="12">
        <v>19.1</v>
      </c>
      <c r="O64" s="12">
        <v>39.1</v>
      </c>
      <c r="P64" s="12">
        <f t="shared" si="10"/>
        <v>2013720</v>
      </c>
      <c r="Q64" s="22">
        <v>553076.51</v>
      </c>
      <c r="R64" s="22">
        <v>1303140.06</v>
      </c>
      <c r="S64" s="22">
        <v>157503.43</v>
      </c>
      <c r="T64" s="6"/>
    </row>
    <row r="65" spans="1:20" ht="21" customHeight="1">
      <c r="A65" s="9">
        <v>48</v>
      </c>
      <c r="B65" s="14" t="s">
        <v>112</v>
      </c>
      <c r="C65" s="9" t="s">
        <v>125</v>
      </c>
      <c r="D65" s="11">
        <v>38986</v>
      </c>
      <c r="E65" s="11">
        <v>42369</v>
      </c>
      <c r="F65" s="11">
        <v>42735</v>
      </c>
      <c r="G65" s="9">
        <v>4</v>
      </c>
      <c r="H65" s="9">
        <v>4</v>
      </c>
      <c r="I65" s="9">
        <v>77.2</v>
      </c>
      <c r="J65" s="9">
        <v>2</v>
      </c>
      <c r="K65" s="9">
        <v>0</v>
      </c>
      <c r="L65" s="9">
        <v>2</v>
      </c>
      <c r="M65" s="12">
        <f>N65+O65</f>
        <v>58.1</v>
      </c>
      <c r="N65" s="12">
        <v>0</v>
      </c>
      <c r="O65" s="12">
        <v>58.1</v>
      </c>
      <c r="P65" s="12">
        <f t="shared" si="10"/>
        <v>2010260</v>
      </c>
      <c r="Q65" s="22">
        <v>552126.2</v>
      </c>
      <c r="R65" s="22">
        <v>1300900.99</v>
      </c>
      <c r="S65" s="22">
        <v>157232.81</v>
      </c>
      <c r="T65" s="6"/>
    </row>
    <row r="66" spans="1:20" ht="24" customHeight="1">
      <c r="A66" s="9">
        <v>49</v>
      </c>
      <c r="B66" s="26" t="s">
        <v>95</v>
      </c>
      <c r="C66" s="9" t="s">
        <v>98</v>
      </c>
      <c r="D66" s="11">
        <v>39041</v>
      </c>
      <c r="E66" s="11">
        <v>42369</v>
      </c>
      <c r="F66" s="11">
        <v>42369</v>
      </c>
      <c r="G66" s="9">
        <v>2</v>
      </c>
      <c r="H66" s="9">
        <v>2</v>
      </c>
      <c r="I66" s="9">
        <v>93.6</v>
      </c>
      <c r="J66" s="9">
        <f>K66+L66</f>
        <v>2</v>
      </c>
      <c r="K66" s="9">
        <v>1</v>
      </c>
      <c r="L66" s="9">
        <v>1</v>
      </c>
      <c r="M66" s="12">
        <f>N66+O66</f>
        <v>93.6</v>
      </c>
      <c r="N66" s="12">
        <v>52.4</v>
      </c>
      <c r="O66" s="12">
        <v>41.2</v>
      </c>
      <c r="P66" s="12">
        <f t="shared" si="10"/>
        <v>3238560</v>
      </c>
      <c r="Q66" s="22">
        <v>889483.87</v>
      </c>
      <c r="R66" s="22">
        <v>2095771.64</v>
      </c>
      <c r="S66" s="22">
        <v>253304.49</v>
      </c>
      <c r="T66" s="6"/>
    </row>
    <row r="67" spans="1:20" ht="21" customHeight="1">
      <c r="A67" s="9">
        <v>50</v>
      </c>
      <c r="B67" s="14" t="s">
        <v>139</v>
      </c>
      <c r="C67" s="9" t="s">
        <v>145</v>
      </c>
      <c r="D67" s="11">
        <v>39049</v>
      </c>
      <c r="E67" s="11">
        <v>42369</v>
      </c>
      <c r="F67" s="11">
        <v>42735</v>
      </c>
      <c r="G67" s="9">
        <v>10</v>
      </c>
      <c r="H67" s="9">
        <v>10</v>
      </c>
      <c r="I67" s="9">
        <v>181.6</v>
      </c>
      <c r="J67" s="9">
        <f aca="true" t="shared" si="11" ref="J67:J72">K67+L67</f>
        <v>4</v>
      </c>
      <c r="K67" s="9">
        <v>0</v>
      </c>
      <c r="L67" s="9">
        <v>4</v>
      </c>
      <c r="M67" s="12">
        <f aca="true" t="shared" si="12" ref="M67:M72">N67+O67</f>
        <v>121.2</v>
      </c>
      <c r="N67" s="12">
        <v>0</v>
      </c>
      <c r="O67" s="12">
        <v>121.2</v>
      </c>
      <c r="P67" s="12">
        <f t="shared" si="10"/>
        <v>4193520</v>
      </c>
      <c r="Q67" s="22">
        <v>1151767.57</v>
      </c>
      <c r="R67" s="22">
        <v>2713755.59</v>
      </c>
      <c r="S67" s="22">
        <v>327996.84</v>
      </c>
      <c r="T67" s="6"/>
    </row>
    <row r="68" spans="1:20" ht="21" customHeight="1">
      <c r="A68" s="9">
        <v>51</v>
      </c>
      <c r="B68" s="14" t="s">
        <v>140</v>
      </c>
      <c r="C68" s="9" t="s">
        <v>146</v>
      </c>
      <c r="D68" s="11">
        <v>39049</v>
      </c>
      <c r="E68" s="11">
        <v>42369</v>
      </c>
      <c r="F68" s="11">
        <v>42735</v>
      </c>
      <c r="G68" s="9">
        <v>5</v>
      </c>
      <c r="H68" s="9">
        <v>5</v>
      </c>
      <c r="I68" s="9">
        <v>190.2</v>
      </c>
      <c r="J68" s="9">
        <f t="shared" si="11"/>
        <v>4</v>
      </c>
      <c r="K68" s="9">
        <v>0</v>
      </c>
      <c r="L68" s="9">
        <v>4</v>
      </c>
      <c r="M68" s="12">
        <f t="shared" si="12"/>
        <v>126.3</v>
      </c>
      <c r="N68" s="12">
        <v>0</v>
      </c>
      <c r="O68" s="12">
        <v>126.3</v>
      </c>
      <c r="P68" s="12">
        <f t="shared" si="10"/>
        <v>4369980</v>
      </c>
      <c r="Q68" s="22">
        <v>1200233.04</v>
      </c>
      <c r="R68" s="22">
        <v>2827948.28</v>
      </c>
      <c r="S68" s="22">
        <v>341798.68</v>
      </c>
      <c r="T68" s="6"/>
    </row>
    <row r="69" spans="1:20" ht="21" customHeight="1">
      <c r="A69" s="9">
        <v>52</v>
      </c>
      <c r="B69" s="14" t="s">
        <v>141</v>
      </c>
      <c r="C69" s="9" t="s">
        <v>68</v>
      </c>
      <c r="D69" s="11">
        <v>39049</v>
      </c>
      <c r="E69" s="11">
        <v>42369</v>
      </c>
      <c r="F69" s="11">
        <v>42735</v>
      </c>
      <c r="G69" s="9">
        <v>8</v>
      </c>
      <c r="H69" s="9">
        <v>8</v>
      </c>
      <c r="I69" s="9">
        <v>194.3</v>
      </c>
      <c r="J69" s="9">
        <f t="shared" si="11"/>
        <v>3</v>
      </c>
      <c r="K69" s="9">
        <v>0</v>
      </c>
      <c r="L69" s="9">
        <v>3</v>
      </c>
      <c r="M69" s="12">
        <f t="shared" si="12"/>
        <v>150.6</v>
      </c>
      <c r="N69" s="12">
        <v>0</v>
      </c>
      <c r="O69" s="12">
        <v>150.6</v>
      </c>
      <c r="P69" s="12">
        <f t="shared" si="10"/>
        <v>5210760</v>
      </c>
      <c r="Q69" s="22">
        <v>1431156.74</v>
      </c>
      <c r="R69" s="22">
        <v>3372042.84</v>
      </c>
      <c r="S69" s="22">
        <v>407560.42</v>
      </c>
      <c r="T69" s="6"/>
    </row>
    <row r="70" spans="1:20" ht="21" customHeight="1">
      <c r="A70" s="9">
        <v>53</v>
      </c>
      <c r="B70" s="14" t="s">
        <v>142</v>
      </c>
      <c r="C70" s="9" t="s">
        <v>147</v>
      </c>
      <c r="D70" s="11">
        <v>39049</v>
      </c>
      <c r="E70" s="11">
        <v>42369</v>
      </c>
      <c r="F70" s="11">
        <v>42735</v>
      </c>
      <c r="G70" s="9">
        <v>8</v>
      </c>
      <c r="H70" s="9">
        <v>8</v>
      </c>
      <c r="I70" s="9">
        <v>186</v>
      </c>
      <c r="J70" s="9">
        <f t="shared" si="11"/>
        <v>5</v>
      </c>
      <c r="K70" s="9">
        <v>0</v>
      </c>
      <c r="L70" s="9">
        <v>5</v>
      </c>
      <c r="M70" s="12">
        <f t="shared" si="12"/>
        <v>155</v>
      </c>
      <c r="N70" s="12">
        <v>0</v>
      </c>
      <c r="O70" s="12">
        <v>155</v>
      </c>
      <c r="P70" s="12">
        <f t="shared" si="10"/>
        <v>5363000</v>
      </c>
      <c r="Q70" s="22">
        <v>1472970.08</v>
      </c>
      <c r="R70" s="22">
        <v>3470562.02</v>
      </c>
      <c r="S70" s="22">
        <v>419467.9</v>
      </c>
      <c r="T70" s="6"/>
    </row>
    <row r="71" spans="1:20" ht="21" customHeight="1">
      <c r="A71" s="9">
        <v>54</v>
      </c>
      <c r="B71" s="14" t="s">
        <v>143</v>
      </c>
      <c r="C71" s="9" t="s">
        <v>148</v>
      </c>
      <c r="D71" s="11">
        <v>39050</v>
      </c>
      <c r="E71" s="11">
        <v>42369</v>
      </c>
      <c r="F71" s="11">
        <v>42735</v>
      </c>
      <c r="G71" s="9">
        <v>11</v>
      </c>
      <c r="H71" s="9">
        <v>11</v>
      </c>
      <c r="I71" s="9">
        <v>187.2</v>
      </c>
      <c r="J71" s="9">
        <f t="shared" si="11"/>
        <v>5</v>
      </c>
      <c r="K71" s="9">
        <v>0</v>
      </c>
      <c r="L71" s="9">
        <v>5</v>
      </c>
      <c r="M71" s="12">
        <f t="shared" si="12"/>
        <v>187.2</v>
      </c>
      <c r="N71" s="12">
        <v>0</v>
      </c>
      <c r="O71" s="12">
        <v>187.2</v>
      </c>
      <c r="P71" s="12">
        <f t="shared" si="10"/>
        <v>6477120</v>
      </c>
      <c r="Q71" s="22">
        <v>1778967.74</v>
      </c>
      <c r="R71" s="22">
        <v>4191543.29</v>
      </c>
      <c r="S71" s="22">
        <v>506608.97</v>
      </c>
      <c r="T71" s="6"/>
    </row>
    <row r="72" spans="1:20" ht="21" customHeight="1">
      <c r="A72" s="9">
        <v>55</v>
      </c>
      <c r="B72" s="14" t="s">
        <v>144</v>
      </c>
      <c r="C72" s="9" t="s">
        <v>146</v>
      </c>
      <c r="D72" s="11">
        <v>39050</v>
      </c>
      <c r="E72" s="11">
        <v>42369</v>
      </c>
      <c r="F72" s="11">
        <v>42735</v>
      </c>
      <c r="G72" s="9">
        <v>6</v>
      </c>
      <c r="H72" s="9">
        <v>6</v>
      </c>
      <c r="I72" s="9">
        <v>182.2</v>
      </c>
      <c r="J72" s="9">
        <f t="shared" si="11"/>
        <v>3</v>
      </c>
      <c r="K72" s="9">
        <v>0</v>
      </c>
      <c r="L72" s="9">
        <v>3</v>
      </c>
      <c r="M72" s="12">
        <f t="shared" si="12"/>
        <v>96.6</v>
      </c>
      <c r="N72" s="12">
        <v>0</v>
      </c>
      <c r="O72" s="12">
        <v>96.6</v>
      </c>
      <c r="P72" s="12">
        <f t="shared" si="10"/>
        <v>3342360</v>
      </c>
      <c r="Q72" s="22">
        <v>917992.97</v>
      </c>
      <c r="R72" s="22">
        <v>2162943.81</v>
      </c>
      <c r="S72" s="22">
        <v>261423.22</v>
      </c>
      <c r="T72" s="6"/>
    </row>
    <row r="73" spans="1:20" ht="27" customHeight="1">
      <c r="A73" s="9">
        <v>56</v>
      </c>
      <c r="B73" s="14" t="s">
        <v>149</v>
      </c>
      <c r="C73" s="9" t="s">
        <v>162</v>
      </c>
      <c r="D73" s="11">
        <v>39041</v>
      </c>
      <c r="E73" s="11">
        <v>42369</v>
      </c>
      <c r="F73" s="11">
        <v>42735</v>
      </c>
      <c r="G73" s="9">
        <v>6</v>
      </c>
      <c r="H73" s="9">
        <v>6</v>
      </c>
      <c r="I73" s="9">
        <v>189.2</v>
      </c>
      <c r="J73" s="9">
        <f aca="true" t="shared" si="13" ref="J73:J81">K73+L73</f>
        <v>1</v>
      </c>
      <c r="K73" s="9">
        <v>0</v>
      </c>
      <c r="L73" s="9">
        <v>1</v>
      </c>
      <c r="M73" s="12">
        <f aca="true" t="shared" si="14" ref="M73:M81">N73+O73</f>
        <v>47.7</v>
      </c>
      <c r="N73" s="12">
        <v>0</v>
      </c>
      <c r="O73" s="12">
        <v>47.7</v>
      </c>
      <c r="P73" s="12">
        <f t="shared" si="10"/>
        <v>1650420</v>
      </c>
      <c r="Q73" s="22">
        <v>453294.66</v>
      </c>
      <c r="R73" s="22">
        <v>1068037.47</v>
      </c>
      <c r="S73" s="22">
        <v>129087.87</v>
      </c>
      <c r="T73" s="6"/>
    </row>
    <row r="74" spans="1:20" ht="24.75" customHeight="1">
      <c r="A74" s="9">
        <v>57</v>
      </c>
      <c r="B74" s="14" t="s">
        <v>151</v>
      </c>
      <c r="C74" s="9" t="s">
        <v>163</v>
      </c>
      <c r="D74" s="11">
        <v>39041</v>
      </c>
      <c r="E74" s="11">
        <v>42369</v>
      </c>
      <c r="F74" s="11">
        <v>42735</v>
      </c>
      <c r="G74" s="9">
        <v>8</v>
      </c>
      <c r="H74" s="9">
        <v>8</v>
      </c>
      <c r="I74" s="9">
        <v>185.2</v>
      </c>
      <c r="J74" s="9">
        <f t="shared" si="13"/>
        <v>4</v>
      </c>
      <c r="K74" s="9">
        <v>0</v>
      </c>
      <c r="L74" s="9">
        <v>4</v>
      </c>
      <c r="M74" s="12">
        <f t="shared" si="14"/>
        <v>123.1</v>
      </c>
      <c r="N74" s="12">
        <v>0</v>
      </c>
      <c r="O74" s="12">
        <v>123.1</v>
      </c>
      <c r="P74" s="12">
        <f t="shared" si="10"/>
        <v>4259260</v>
      </c>
      <c r="Q74" s="22">
        <v>1169823.33</v>
      </c>
      <c r="R74" s="22">
        <v>2756297.96</v>
      </c>
      <c r="S74" s="22">
        <v>333138.71</v>
      </c>
      <c r="T74" s="6"/>
    </row>
    <row r="75" spans="1:20" ht="24.75" customHeight="1">
      <c r="A75" s="9">
        <v>58</v>
      </c>
      <c r="B75" s="14" t="s">
        <v>152</v>
      </c>
      <c r="C75" s="9" t="s">
        <v>164</v>
      </c>
      <c r="D75" s="11">
        <v>39041</v>
      </c>
      <c r="E75" s="11">
        <v>42369</v>
      </c>
      <c r="F75" s="11">
        <v>42735</v>
      </c>
      <c r="G75" s="9">
        <v>6</v>
      </c>
      <c r="H75" s="9">
        <v>6</v>
      </c>
      <c r="I75" s="9">
        <v>188.7</v>
      </c>
      <c r="J75" s="9">
        <f t="shared" si="13"/>
        <v>4</v>
      </c>
      <c r="K75" s="9">
        <v>0</v>
      </c>
      <c r="L75" s="9">
        <v>4</v>
      </c>
      <c r="M75" s="12">
        <f t="shared" si="14"/>
        <v>125</v>
      </c>
      <c r="N75" s="12">
        <v>0</v>
      </c>
      <c r="O75" s="12">
        <v>125</v>
      </c>
      <c r="P75" s="12">
        <f t="shared" si="10"/>
        <v>4325000</v>
      </c>
      <c r="Q75" s="22">
        <v>1187879.1</v>
      </c>
      <c r="R75" s="22">
        <v>2798840.34</v>
      </c>
      <c r="S75" s="22">
        <v>338280.56</v>
      </c>
      <c r="T75" s="6"/>
    </row>
    <row r="76" spans="1:20" ht="24.75" customHeight="1">
      <c r="A76" s="9">
        <v>59</v>
      </c>
      <c r="B76" s="14" t="s">
        <v>153</v>
      </c>
      <c r="C76" s="9" t="s">
        <v>165</v>
      </c>
      <c r="D76" s="11">
        <v>39041</v>
      </c>
      <c r="E76" s="11">
        <v>42369</v>
      </c>
      <c r="F76" s="11">
        <v>42735</v>
      </c>
      <c r="G76" s="9">
        <v>6</v>
      </c>
      <c r="H76" s="9">
        <v>6</v>
      </c>
      <c r="I76" s="9">
        <v>184.6</v>
      </c>
      <c r="J76" s="9">
        <f t="shared" si="13"/>
        <v>3</v>
      </c>
      <c r="K76" s="9">
        <v>0</v>
      </c>
      <c r="L76" s="9">
        <v>3</v>
      </c>
      <c r="M76" s="12">
        <f t="shared" si="14"/>
        <v>106.8</v>
      </c>
      <c r="N76" s="12">
        <v>0</v>
      </c>
      <c r="O76" s="12">
        <v>106.8</v>
      </c>
      <c r="P76" s="12">
        <f t="shared" si="10"/>
        <v>3695280</v>
      </c>
      <c r="Q76" s="22">
        <v>1014923.9</v>
      </c>
      <c r="R76" s="22">
        <v>2391329.18</v>
      </c>
      <c r="S76" s="22">
        <v>289026.92</v>
      </c>
      <c r="T76" s="6"/>
    </row>
    <row r="77" spans="1:20" ht="27.75" customHeight="1">
      <c r="A77" s="9">
        <v>60</v>
      </c>
      <c r="B77" s="14" t="s">
        <v>157</v>
      </c>
      <c r="C77" s="9" t="s">
        <v>166</v>
      </c>
      <c r="D77" s="11">
        <v>39041</v>
      </c>
      <c r="E77" s="11">
        <v>42369</v>
      </c>
      <c r="F77" s="11">
        <v>42735</v>
      </c>
      <c r="G77" s="9">
        <v>8</v>
      </c>
      <c r="H77" s="9">
        <v>8</v>
      </c>
      <c r="I77" s="9">
        <v>85.3</v>
      </c>
      <c r="J77" s="9">
        <f t="shared" si="13"/>
        <v>2</v>
      </c>
      <c r="K77" s="9">
        <v>0</v>
      </c>
      <c r="L77" s="9">
        <v>2</v>
      </c>
      <c r="M77" s="12">
        <f t="shared" si="14"/>
        <v>85.3</v>
      </c>
      <c r="N77" s="12">
        <v>0</v>
      </c>
      <c r="O77" s="12">
        <v>85.3</v>
      </c>
      <c r="P77" s="12">
        <f t="shared" si="10"/>
        <v>2951380</v>
      </c>
      <c r="Q77" s="22">
        <v>810608.7</v>
      </c>
      <c r="R77" s="22">
        <v>1909928.65</v>
      </c>
      <c r="S77" s="22">
        <v>230842.65</v>
      </c>
      <c r="T77" s="6"/>
    </row>
    <row r="78" spans="1:20" ht="33" customHeight="1">
      <c r="A78" s="9">
        <v>61</v>
      </c>
      <c r="B78" s="14" t="s">
        <v>154</v>
      </c>
      <c r="C78" s="9" t="s">
        <v>167</v>
      </c>
      <c r="D78" s="11">
        <v>39041</v>
      </c>
      <c r="E78" s="11">
        <v>42369</v>
      </c>
      <c r="F78" s="11">
        <v>42735</v>
      </c>
      <c r="G78" s="9">
        <v>4</v>
      </c>
      <c r="H78" s="9">
        <v>4</v>
      </c>
      <c r="I78" s="9">
        <v>69.3</v>
      </c>
      <c r="J78" s="9">
        <f t="shared" si="13"/>
        <v>2</v>
      </c>
      <c r="K78" s="9">
        <v>0</v>
      </c>
      <c r="L78" s="9">
        <v>2</v>
      </c>
      <c r="M78" s="12">
        <f t="shared" si="14"/>
        <v>69.3</v>
      </c>
      <c r="N78" s="12">
        <v>0</v>
      </c>
      <c r="O78" s="12">
        <v>69.3</v>
      </c>
      <c r="P78" s="12">
        <f t="shared" si="10"/>
        <v>2397780</v>
      </c>
      <c r="Q78" s="22">
        <v>658560.17</v>
      </c>
      <c r="R78" s="22">
        <v>1551677.08</v>
      </c>
      <c r="S78" s="22">
        <v>187542.75</v>
      </c>
      <c r="T78" s="6"/>
    </row>
    <row r="79" spans="1:20" ht="33.75" customHeight="1">
      <c r="A79" s="9">
        <v>62</v>
      </c>
      <c r="B79" s="14" t="s">
        <v>155</v>
      </c>
      <c r="C79" s="9" t="s">
        <v>168</v>
      </c>
      <c r="D79" s="11">
        <v>39041</v>
      </c>
      <c r="E79" s="11">
        <v>42369</v>
      </c>
      <c r="F79" s="11">
        <v>42735</v>
      </c>
      <c r="G79" s="9">
        <v>6</v>
      </c>
      <c r="H79" s="9">
        <v>6</v>
      </c>
      <c r="I79" s="9">
        <v>71.9</v>
      </c>
      <c r="J79" s="9">
        <f t="shared" si="13"/>
        <v>1</v>
      </c>
      <c r="K79" s="9">
        <v>0</v>
      </c>
      <c r="L79" s="9">
        <v>1</v>
      </c>
      <c r="M79" s="12">
        <f t="shared" si="14"/>
        <v>36.3</v>
      </c>
      <c r="N79" s="12">
        <v>0</v>
      </c>
      <c r="O79" s="12">
        <v>36.3</v>
      </c>
      <c r="P79" s="12">
        <f t="shared" si="10"/>
        <v>1255980</v>
      </c>
      <c r="Q79" s="22">
        <v>344960.09</v>
      </c>
      <c r="R79" s="22">
        <v>812783.23</v>
      </c>
      <c r="S79" s="22">
        <v>98236.68</v>
      </c>
      <c r="T79" s="6"/>
    </row>
    <row r="80" spans="1:20" ht="33.75" customHeight="1">
      <c r="A80" s="9">
        <v>63</v>
      </c>
      <c r="B80" s="14" t="s">
        <v>156</v>
      </c>
      <c r="C80" s="9" t="s">
        <v>169</v>
      </c>
      <c r="D80" s="11">
        <v>39041</v>
      </c>
      <c r="E80" s="11">
        <v>42369</v>
      </c>
      <c r="F80" s="11">
        <v>42735</v>
      </c>
      <c r="G80" s="9">
        <v>7</v>
      </c>
      <c r="H80" s="9">
        <v>7</v>
      </c>
      <c r="I80" s="9">
        <v>176.6</v>
      </c>
      <c r="J80" s="9">
        <f t="shared" si="13"/>
        <v>3</v>
      </c>
      <c r="K80" s="9">
        <v>0</v>
      </c>
      <c r="L80" s="9">
        <v>3</v>
      </c>
      <c r="M80" s="12">
        <f t="shared" si="14"/>
        <v>120.7</v>
      </c>
      <c r="N80" s="12">
        <v>0</v>
      </c>
      <c r="O80" s="12">
        <v>120.7</v>
      </c>
      <c r="P80" s="12">
        <f t="shared" si="10"/>
        <v>4176220</v>
      </c>
      <c r="Q80" s="22">
        <v>1147016.06</v>
      </c>
      <c r="R80" s="22">
        <v>2702560.23</v>
      </c>
      <c r="S80" s="22">
        <v>326643.71</v>
      </c>
      <c r="T80" s="6"/>
    </row>
    <row r="81" spans="1:20" ht="27" customHeight="1">
      <c r="A81" s="9">
        <v>64</v>
      </c>
      <c r="B81" s="14" t="s">
        <v>158</v>
      </c>
      <c r="C81" s="9" t="s">
        <v>170</v>
      </c>
      <c r="D81" s="11">
        <v>39041</v>
      </c>
      <c r="E81" s="11">
        <v>42369</v>
      </c>
      <c r="F81" s="11">
        <v>42735</v>
      </c>
      <c r="G81" s="9">
        <v>5</v>
      </c>
      <c r="H81" s="9">
        <v>5</v>
      </c>
      <c r="I81" s="9">
        <v>186.1</v>
      </c>
      <c r="J81" s="9">
        <f t="shared" si="13"/>
        <v>2</v>
      </c>
      <c r="K81" s="9">
        <v>0</v>
      </c>
      <c r="L81" s="9">
        <v>2</v>
      </c>
      <c r="M81" s="12">
        <f t="shared" si="14"/>
        <v>62.6</v>
      </c>
      <c r="N81" s="12">
        <v>0</v>
      </c>
      <c r="O81" s="12">
        <v>62.6</v>
      </c>
      <c r="P81" s="12">
        <f t="shared" si="10"/>
        <v>2165960</v>
      </c>
      <c r="Q81" s="22">
        <v>594889.85</v>
      </c>
      <c r="R81" s="22">
        <v>1401659.24</v>
      </c>
      <c r="S81" s="22">
        <v>169410.91</v>
      </c>
      <c r="T81" s="6"/>
    </row>
    <row r="82" spans="1:20" ht="34.5" customHeight="1">
      <c r="A82" s="9">
        <v>65</v>
      </c>
      <c r="B82" s="14" t="s">
        <v>128</v>
      </c>
      <c r="C82" s="9" t="s">
        <v>131</v>
      </c>
      <c r="D82" s="11">
        <v>39037</v>
      </c>
      <c r="E82" s="11">
        <v>42369</v>
      </c>
      <c r="F82" s="11">
        <v>42735</v>
      </c>
      <c r="G82" s="9">
        <v>12</v>
      </c>
      <c r="H82" s="9">
        <v>12</v>
      </c>
      <c r="I82" s="9">
        <v>185.2</v>
      </c>
      <c r="J82" s="9">
        <f>K82+L82</f>
        <v>5</v>
      </c>
      <c r="K82" s="9">
        <v>0</v>
      </c>
      <c r="L82" s="9">
        <v>5</v>
      </c>
      <c r="M82" s="12">
        <f>N82+O82</f>
        <v>185.2</v>
      </c>
      <c r="N82" s="12">
        <v>0</v>
      </c>
      <c r="O82" s="12">
        <v>185.2</v>
      </c>
      <c r="P82" s="12">
        <f t="shared" si="10"/>
        <v>6407920</v>
      </c>
      <c r="Q82" s="22">
        <v>1759961.67</v>
      </c>
      <c r="R82" s="22">
        <v>4146761.84</v>
      </c>
      <c r="S82" s="22">
        <v>501196.49</v>
      </c>
      <c r="T82" s="6"/>
    </row>
    <row r="83" spans="1:20" ht="33.75" customHeight="1">
      <c r="A83" s="9">
        <v>66</v>
      </c>
      <c r="B83" s="14" t="s">
        <v>129</v>
      </c>
      <c r="C83" s="9" t="s">
        <v>130</v>
      </c>
      <c r="D83" s="17">
        <v>39037</v>
      </c>
      <c r="E83" s="11">
        <v>42369</v>
      </c>
      <c r="F83" s="11">
        <v>42735</v>
      </c>
      <c r="G83" s="9">
        <v>2</v>
      </c>
      <c r="H83" s="9">
        <v>2</v>
      </c>
      <c r="I83" s="9">
        <v>81.1</v>
      </c>
      <c r="J83" s="9">
        <f>K83+L83</f>
        <v>1</v>
      </c>
      <c r="K83" s="9">
        <v>0</v>
      </c>
      <c r="L83" s="9">
        <v>1</v>
      </c>
      <c r="M83" s="12">
        <f>N83+O83</f>
        <v>40.7</v>
      </c>
      <c r="N83" s="12">
        <v>0</v>
      </c>
      <c r="O83" s="12">
        <v>40.7</v>
      </c>
      <c r="P83" s="12">
        <f t="shared" si="10"/>
        <v>1408220</v>
      </c>
      <c r="Q83" s="23">
        <v>386773.43</v>
      </c>
      <c r="R83" s="23">
        <v>911302.41</v>
      </c>
      <c r="S83" s="23">
        <v>110144.16</v>
      </c>
      <c r="T83" s="6"/>
    </row>
    <row r="84" spans="1:22" ht="12.75">
      <c r="A84" s="32" t="s">
        <v>32</v>
      </c>
      <c r="B84" s="32"/>
      <c r="C84" s="7" t="s">
        <v>29</v>
      </c>
      <c r="D84" s="7" t="s">
        <v>29</v>
      </c>
      <c r="E84" s="7" t="s">
        <v>29</v>
      </c>
      <c r="F84" s="7" t="s">
        <v>29</v>
      </c>
      <c r="G84" s="7">
        <f>G85+G86+G87+G88+G89+G90+G91+G92+G93</f>
        <v>71</v>
      </c>
      <c r="H84" s="7">
        <f aca="true" t="shared" si="15" ref="H84:S84">H85+H86+H87+H88+H89+H90+H91+H92+H93</f>
        <v>71</v>
      </c>
      <c r="I84" s="7">
        <f t="shared" si="15"/>
        <v>1407.2</v>
      </c>
      <c r="J84" s="7">
        <f t="shared" si="15"/>
        <v>29</v>
      </c>
      <c r="K84" s="7">
        <f t="shared" si="15"/>
        <v>5</v>
      </c>
      <c r="L84" s="7">
        <f t="shared" si="15"/>
        <v>24</v>
      </c>
      <c r="M84" s="8">
        <f t="shared" si="15"/>
        <v>1253.5</v>
      </c>
      <c r="N84" s="8">
        <f t="shared" si="15"/>
        <v>196</v>
      </c>
      <c r="O84" s="8">
        <f t="shared" si="15"/>
        <v>1057.5</v>
      </c>
      <c r="P84" s="8">
        <f t="shared" si="15"/>
        <v>43371100</v>
      </c>
      <c r="Q84" s="8">
        <f t="shared" si="15"/>
        <v>11673349.9</v>
      </c>
      <c r="R84" s="7">
        <f t="shared" si="15"/>
        <v>28305472.58</v>
      </c>
      <c r="S84" s="7">
        <f t="shared" si="15"/>
        <v>3392277.52</v>
      </c>
      <c r="T84" s="7"/>
      <c r="U84" s="24"/>
      <c r="V84" s="25"/>
    </row>
    <row r="85" spans="1:20" ht="22.5">
      <c r="A85" s="9">
        <v>67</v>
      </c>
      <c r="B85" s="10" t="s">
        <v>90</v>
      </c>
      <c r="C85" s="9" t="s">
        <v>160</v>
      </c>
      <c r="D85" s="11">
        <v>38986</v>
      </c>
      <c r="E85" s="11">
        <v>42369</v>
      </c>
      <c r="F85" s="11">
        <v>42735</v>
      </c>
      <c r="G85" s="9">
        <v>20</v>
      </c>
      <c r="H85" s="9">
        <v>20</v>
      </c>
      <c r="I85" s="9">
        <v>195.1</v>
      </c>
      <c r="J85" s="9">
        <f aca="true" t="shared" si="16" ref="J85:J93">K85+L85</f>
        <v>6</v>
      </c>
      <c r="K85" s="9">
        <v>3</v>
      </c>
      <c r="L85" s="9">
        <v>3</v>
      </c>
      <c r="M85" s="12">
        <f aca="true" t="shared" si="17" ref="M85:M93">N85+O85</f>
        <v>195.1</v>
      </c>
      <c r="N85" s="12">
        <v>110</v>
      </c>
      <c r="O85" s="12">
        <v>85.1</v>
      </c>
      <c r="P85" s="12">
        <f>Q85+R85+S85</f>
        <v>6750460</v>
      </c>
      <c r="Q85" s="22">
        <v>1816889.16</v>
      </c>
      <c r="R85" s="22">
        <v>4405582.53</v>
      </c>
      <c r="S85" s="22">
        <v>527988.31</v>
      </c>
      <c r="T85" s="6"/>
    </row>
    <row r="86" spans="1:20" ht="22.5">
      <c r="A86" s="9">
        <v>68</v>
      </c>
      <c r="B86" s="10" t="s">
        <v>108</v>
      </c>
      <c r="C86" s="9" t="s">
        <v>159</v>
      </c>
      <c r="D86" s="11">
        <v>38986</v>
      </c>
      <c r="E86" s="11">
        <v>42369</v>
      </c>
      <c r="F86" s="11">
        <v>42735</v>
      </c>
      <c r="G86" s="9">
        <v>7</v>
      </c>
      <c r="H86" s="9">
        <v>7</v>
      </c>
      <c r="I86" s="9">
        <v>170.9</v>
      </c>
      <c r="J86" s="9">
        <f t="shared" si="16"/>
        <v>4</v>
      </c>
      <c r="K86" s="9">
        <v>2</v>
      </c>
      <c r="L86" s="9">
        <v>2</v>
      </c>
      <c r="M86" s="12">
        <f t="shared" si="17"/>
        <v>170.9</v>
      </c>
      <c r="N86" s="12">
        <v>86</v>
      </c>
      <c r="O86" s="12">
        <v>84.9</v>
      </c>
      <c r="P86" s="12">
        <f aca="true" t="shared" si="18" ref="P86:P93">Q86+R86+S86</f>
        <v>5913140</v>
      </c>
      <c r="Q86" s="22">
        <v>1591524.13</v>
      </c>
      <c r="R86" s="22">
        <v>3859118.68</v>
      </c>
      <c r="S86" s="22">
        <v>462497.19</v>
      </c>
      <c r="T86" s="6"/>
    </row>
    <row r="87" spans="1:20" ht="22.5">
      <c r="A87" s="9">
        <v>69</v>
      </c>
      <c r="B87" s="10" t="s">
        <v>84</v>
      </c>
      <c r="C87" s="9" t="s">
        <v>85</v>
      </c>
      <c r="D87" s="11">
        <v>38986</v>
      </c>
      <c r="E87" s="11">
        <v>42369</v>
      </c>
      <c r="F87" s="11">
        <v>42735</v>
      </c>
      <c r="G87" s="9">
        <v>9</v>
      </c>
      <c r="H87" s="9">
        <v>9</v>
      </c>
      <c r="I87" s="27">
        <v>163</v>
      </c>
      <c r="J87" s="9">
        <f t="shared" si="16"/>
        <v>4</v>
      </c>
      <c r="K87" s="9">
        <v>0</v>
      </c>
      <c r="L87" s="9">
        <v>4</v>
      </c>
      <c r="M87" s="12">
        <f t="shared" si="17"/>
        <v>163</v>
      </c>
      <c r="N87" s="12">
        <v>0</v>
      </c>
      <c r="O87" s="12">
        <v>163</v>
      </c>
      <c r="P87" s="12">
        <f t="shared" si="18"/>
        <v>5639800</v>
      </c>
      <c r="Q87" s="22">
        <v>1517954.55</v>
      </c>
      <c r="R87" s="22">
        <v>3680727.59</v>
      </c>
      <c r="S87" s="22">
        <v>441117.86</v>
      </c>
      <c r="T87" s="6"/>
    </row>
    <row r="88" spans="1:20" ht="22.5">
      <c r="A88" s="9">
        <v>70</v>
      </c>
      <c r="B88" s="10" t="s">
        <v>83</v>
      </c>
      <c r="C88" s="9" t="s">
        <v>38</v>
      </c>
      <c r="D88" s="11">
        <v>38986</v>
      </c>
      <c r="E88" s="11">
        <v>42369</v>
      </c>
      <c r="F88" s="11">
        <v>42735</v>
      </c>
      <c r="G88" s="9">
        <v>6</v>
      </c>
      <c r="H88" s="9">
        <v>6</v>
      </c>
      <c r="I88" s="9">
        <v>80.9</v>
      </c>
      <c r="J88" s="9">
        <f t="shared" si="16"/>
        <v>2</v>
      </c>
      <c r="K88" s="9">
        <v>0</v>
      </c>
      <c r="L88" s="9">
        <v>2</v>
      </c>
      <c r="M88" s="12">
        <f t="shared" si="17"/>
        <v>80.9</v>
      </c>
      <c r="N88" s="12">
        <v>0</v>
      </c>
      <c r="O88" s="12">
        <v>80.9</v>
      </c>
      <c r="P88" s="12">
        <f t="shared" si="18"/>
        <v>2799140</v>
      </c>
      <c r="Q88" s="22">
        <v>753389.72</v>
      </c>
      <c r="R88" s="22">
        <v>1826815.1</v>
      </c>
      <c r="S88" s="22">
        <v>218935.18</v>
      </c>
      <c r="T88" s="6"/>
    </row>
    <row r="89" spans="1:20" ht="22.5">
      <c r="A89" s="9">
        <v>71</v>
      </c>
      <c r="B89" s="10" t="s">
        <v>132</v>
      </c>
      <c r="C89" s="9" t="s">
        <v>134</v>
      </c>
      <c r="D89" s="11">
        <v>39028</v>
      </c>
      <c r="E89" s="11">
        <v>42369</v>
      </c>
      <c r="F89" s="11">
        <v>42735</v>
      </c>
      <c r="G89" s="9">
        <v>8</v>
      </c>
      <c r="H89" s="9">
        <v>8</v>
      </c>
      <c r="I89" s="27">
        <v>182</v>
      </c>
      <c r="J89" s="9">
        <f t="shared" si="16"/>
        <v>4</v>
      </c>
      <c r="K89" s="9">
        <v>0</v>
      </c>
      <c r="L89" s="9">
        <v>4</v>
      </c>
      <c r="M89" s="12">
        <f t="shared" si="17"/>
        <v>182</v>
      </c>
      <c r="N89" s="12">
        <v>0</v>
      </c>
      <c r="O89" s="12">
        <v>182</v>
      </c>
      <c r="P89" s="12">
        <f t="shared" si="18"/>
        <v>6297200</v>
      </c>
      <c r="Q89" s="22">
        <v>1694894.04</v>
      </c>
      <c r="R89" s="22">
        <v>4109769.45</v>
      </c>
      <c r="S89" s="22">
        <v>492536.51</v>
      </c>
      <c r="T89" s="6"/>
    </row>
    <row r="90" spans="1:20" ht="25.5" customHeight="1">
      <c r="A90" s="9">
        <v>72</v>
      </c>
      <c r="B90" s="10" t="s">
        <v>133</v>
      </c>
      <c r="C90" s="9" t="s">
        <v>135</v>
      </c>
      <c r="D90" s="11">
        <v>39031</v>
      </c>
      <c r="E90" s="11">
        <v>42369</v>
      </c>
      <c r="F90" s="11">
        <v>42735</v>
      </c>
      <c r="G90" s="9">
        <v>8</v>
      </c>
      <c r="H90" s="9">
        <v>8</v>
      </c>
      <c r="I90" s="9">
        <v>184.9</v>
      </c>
      <c r="J90" s="9">
        <f t="shared" si="16"/>
        <v>3</v>
      </c>
      <c r="K90" s="9">
        <v>0</v>
      </c>
      <c r="L90" s="9">
        <v>3</v>
      </c>
      <c r="M90" s="12">
        <f t="shared" si="17"/>
        <v>184.9</v>
      </c>
      <c r="N90" s="12">
        <v>0</v>
      </c>
      <c r="O90" s="12">
        <v>184.9</v>
      </c>
      <c r="P90" s="12">
        <f t="shared" si="18"/>
        <v>6397540</v>
      </c>
      <c r="Q90" s="22">
        <v>1721900.6</v>
      </c>
      <c r="R90" s="22">
        <v>4175254.79</v>
      </c>
      <c r="S90" s="22">
        <v>500384.61</v>
      </c>
      <c r="T90" s="6"/>
    </row>
    <row r="91" spans="1:20" ht="33.75">
      <c r="A91" s="9">
        <v>73</v>
      </c>
      <c r="B91" s="15" t="s">
        <v>138</v>
      </c>
      <c r="C91" s="9">
        <v>34</v>
      </c>
      <c r="D91" s="11">
        <v>39037</v>
      </c>
      <c r="E91" s="11">
        <v>42369</v>
      </c>
      <c r="F91" s="11">
        <v>42735</v>
      </c>
      <c r="G91" s="9">
        <v>1</v>
      </c>
      <c r="H91" s="9">
        <v>1</v>
      </c>
      <c r="I91" s="9">
        <v>63.5</v>
      </c>
      <c r="J91" s="9">
        <f t="shared" si="16"/>
        <v>1</v>
      </c>
      <c r="K91" s="9">
        <v>0</v>
      </c>
      <c r="L91" s="9">
        <v>1</v>
      </c>
      <c r="M91" s="9">
        <f t="shared" si="17"/>
        <v>31.6</v>
      </c>
      <c r="N91" s="12">
        <v>0</v>
      </c>
      <c r="O91" s="12">
        <v>31.6</v>
      </c>
      <c r="P91" s="12">
        <f t="shared" si="18"/>
        <v>1093360</v>
      </c>
      <c r="Q91" s="22">
        <v>294278.31</v>
      </c>
      <c r="R91" s="22">
        <v>713564.36</v>
      </c>
      <c r="S91" s="22">
        <v>85517.33</v>
      </c>
      <c r="T91" s="6"/>
    </row>
    <row r="92" spans="1:20" ht="22.5">
      <c r="A92" s="9">
        <v>74</v>
      </c>
      <c r="B92" s="15" t="s">
        <v>136</v>
      </c>
      <c r="C92" s="9" t="s">
        <v>137</v>
      </c>
      <c r="D92" s="11">
        <v>39050</v>
      </c>
      <c r="E92" s="11">
        <v>42369</v>
      </c>
      <c r="F92" s="11">
        <v>42735</v>
      </c>
      <c r="G92" s="9">
        <v>7</v>
      </c>
      <c r="H92" s="9">
        <v>7</v>
      </c>
      <c r="I92" s="27">
        <v>184</v>
      </c>
      <c r="J92" s="9">
        <f t="shared" si="16"/>
        <v>3</v>
      </c>
      <c r="K92" s="9">
        <v>0</v>
      </c>
      <c r="L92" s="9">
        <v>3</v>
      </c>
      <c r="M92" s="9">
        <f t="shared" si="17"/>
        <v>184</v>
      </c>
      <c r="N92" s="12">
        <v>0</v>
      </c>
      <c r="O92" s="12">
        <v>184</v>
      </c>
      <c r="P92" s="12">
        <f t="shared" si="18"/>
        <v>6366400</v>
      </c>
      <c r="Q92" s="22">
        <v>1713519.25</v>
      </c>
      <c r="R92" s="22">
        <v>4154931.76</v>
      </c>
      <c r="S92" s="22">
        <v>497948.99</v>
      </c>
      <c r="T92" s="6"/>
    </row>
    <row r="93" spans="1:20" ht="22.5">
      <c r="A93" s="9">
        <v>75</v>
      </c>
      <c r="B93" s="14" t="s">
        <v>150</v>
      </c>
      <c r="C93" s="9" t="s">
        <v>161</v>
      </c>
      <c r="D93" s="11">
        <v>39041</v>
      </c>
      <c r="E93" s="11">
        <v>42369</v>
      </c>
      <c r="F93" s="11">
        <v>42735</v>
      </c>
      <c r="G93" s="9">
        <v>5</v>
      </c>
      <c r="H93" s="9">
        <v>5</v>
      </c>
      <c r="I93" s="9">
        <v>182.9</v>
      </c>
      <c r="J93" s="9">
        <f t="shared" si="16"/>
        <v>2</v>
      </c>
      <c r="K93" s="9">
        <v>0</v>
      </c>
      <c r="L93" s="9">
        <v>2</v>
      </c>
      <c r="M93" s="12">
        <f t="shared" si="17"/>
        <v>61.1</v>
      </c>
      <c r="N93" s="12">
        <v>0</v>
      </c>
      <c r="O93" s="12">
        <v>61.1</v>
      </c>
      <c r="P93" s="12">
        <f t="shared" si="18"/>
        <v>2114060</v>
      </c>
      <c r="Q93" s="22">
        <v>569000.14</v>
      </c>
      <c r="R93" s="22">
        <v>1379708.32</v>
      </c>
      <c r="S93" s="22">
        <v>165351.54</v>
      </c>
      <c r="T93" s="6"/>
    </row>
    <row r="94" spans="1:19" ht="12.75">
      <c r="A94" s="1"/>
      <c r="S94" s="20"/>
    </row>
  </sheetData>
  <mergeCells count="43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T3"/>
    <mergeCell ref="N4:T4"/>
    <mergeCell ref="N5:T5"/>
    <mergeCell ref="N6:T6"/>
    <mergeCell ref="N7:T7"/>
    <mergeCell ref="A8:T9"/>
    <mergeCell ref="A10:A13"/>
    <mergeCell ref="B10:B13"/>
    <mergeCell ref="C10:D11"/>
    <mergeCell ref="E10:E13"/>
    <mergeCell ref="F10:F13"/>
    <mergeCell ref="G10:G12"/>
    <mergeCell ref="H10:H12"/>
    <mergeCell ref="I10:I12"/>
    <mergeCell ref="J10:L10"/>
    <mergeCell ref="M10:O10"/>
    <mergeCell ref="P10:S10"/>
    <mergeCell ref="T10:T12"/>
    <mergeCell ref="J11:J12"/>
    <mergeCell ref="K11:L11"/>
    <mergeCell ref="M11:M12"/>
    <mergeCell ref="N11:O11"/>
    <mergeCell ref="P11:P12"/>
    <mergeCell ref="Q11:S11"/>
    <mergeCell ref="A53:B53"/>
    <mergeCell ref="A84:B84"/>
    <mergeCell ref="C12:C13"/>
    <mergeCell ref="D12:D13"/>
    <mergeCell ref="A15:B15"/>
    <mergeCell ref="A16:B16"/>
  </mergeCells>
  <printOptions/>
  <pageMargins left="0.75" right="0.75" top="1" bottom="1" header="0.5" footer="0.5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2013-05-16T06:01:12Z</cp:lastPrinted>
  <dcterms:created xsi:type="dcterms:W3CDTF">1996-10-08T23:32:33Z</dcterms:created>
  <dcterms:modified xsi:type="dcterms:W3CDTF">2013-05-16T06:21:23Z</dcterms:modified>
  <cp:category/>
  <cp:version/>
  <cp:contentType/>
  <cp:contentStatus/>
</cp:coreProperties>
</file>