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55" yWindow="75" windowWidth="11805" windowHeight="12255" tabRatio="681"/>
  </bookViews>
  <sheets>
    <sheet name="Прил 1" sheetId="23" r:id="rId1"/>
    <sheet name="Прил 2" sheetId="22" r:id="rId2"/>
    <sheet name="Прил 3" sheetId="24" r:id="rId3"/>
    <sheet name="Прил 4" sheetId="25" r:id="rId4"/>
  </sheets>
  <definedNames>
    <definedName name="_xlnm._FilterDatabase" localSheetId="0" hidden="1">'Прил 1'!$A$13:$E$152</definedName>
    <definedName name="_xlnm._FilterDatabase" localSheetId="1" hidden="1">'Прил 2'!$A$13:$F$473</definedName>
    <definedName name="_xlnm._FilterDatabase" localSheetId="2" hidden="1">'Прил 3'!$A$13:$G$477</definedName>
    <definedName name="_xlnm.Print_Titles" localSheetId="0">'Прил 1'!$13:$13</definedName>
    <definedName name="_xlnm.Print_Titles" localSheetId="1">'Прил 2'!$13:$13</definedName>
    <definedName name="_xlnm.Print_Titles" localSheetId="2">'Прил 3'!$13:$13</definedName>
  </definedNames>
  <calcPr calcId="145621"/>
</workbook>
</file>

<file path=xl/calcChain.xml><?xml version="1.0" encoding="utf-8"?>
<calcChain xmlns="http://schemas.openxmlformats.org/spreadsheetml/2006/main">
  <c r="I27" i="25" l="1"/>
  <c r="I31" i="25" l="1"/>
  <c r="K27" i="25"/>
  <c r="J27" i="25"/>
  <c r="A1" i="23" l="1"/>
  <c r="A3" i="25"/>
  <c r="A4" i="25"/>
  <c r="A2" i="25"/>
  <c r="A2" i="24"/>
  <c r="A3" i="24"/>
  <c r="A1" i="24"/>
  <c r="A1" i="22"/>
  <c r="A2" i="22"/>
  <c r="A3" i="22"/>
  <c r="J31" i="25" l="1"/>
  <c r="K31" i="25"/>
  <c r="A7" i="25"/>
  <c r="A8" i="25"/>
  <c r="A6" i="24" l="1"/>
  <c r="A7" i="24"/>
  <c r="A6" i="22"/>
  <c r="A7" i="22"/>
  <c r="K30" i="25" l="1"/>
  <c r="K29" i="25" s="1"/>
  <c r="K28" i="25" s="1"/>
  <c r="J30" i="25"/>
  <c r="J29" i="25" s="1"/>
  <c r="J28" i="25" s="1"/>
  <c r="I30" i="25"/>
  <c r="I29" i="25" s="1"/>
  <c r="I28" i="25" s="1"/>
  <c r="K26" i="25"/>
  <c r="K25" i="25" s="1"/>
  <c r="K24" i="25" s="1"/>
  <c r="J26" i="25"/>
  <c r="J25" i="25" s="1"/>
  <c r="J24" i="25" s="1"/>
  <c r="I26" i="25"/>
  <c r="I25" i="25" s="1"/>
  <c r="I24" i="25" s="1"/>
  <c r="K21" i="25"/>
  <c r="K17" i="25" s="1"/>
  <c r="J21" i="25"/>
  <c r="J17" i="25" s="1"/>
  <c r="I21" i="25"/>
  <c r="K19" i="25"/>
  <c r="K18" i="25" s="1"/>
  <c r="J19" i="25"/>
  <c r="J18" i="25" s="1"/>
  <c r="I19" i="25"/>
  <c r="I23" i="25" l="1"/>
  <c r="I16" i="25" s="1"/>
  <c r="I18" i="25"/>
  <c r="I17" i="25" s="1"/>
  <c r="J23" i="25"/>
  <c r="J16" i="25" s="1"/>
  <c r="K23" i="25"/>
  <c r="K16" i="25" s="1"/>
</calcChain>
</file>

<file path=xl/sharedStrings.xml><?xml version="1.0" encoding="utf-8"?>
<sst xmlns="http://schemas.openxmlformats.org/spreadsheetml/2006/main" count="4836" uniqueCount="875">
  <si>
    <t>2024 год</t>
  </si>
  <si>
    <t>Сумма (тыс. рублей)</t>
  </si>
  <si>
    <t>2025 год</t>
  </si>
  <si>
    <t>2026 год</t>
  </si>
  <si>
    <t>решения Совета муниципального района</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</si>
  <si>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</si>
  <si>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</si>
  <si>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</si>
  <si>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</si>
  <si>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</si>
  <si>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</si>
  <si>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</si>
  <si>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</si>
  <si>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</si>
  <si>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</si>
  <si>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</si>
  <si>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</si>
  <si>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</si>
  <si>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</si>
  <si>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</si>
  <si>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</si>
  <si>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</si>
  <si>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</si>
  <si>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</si>
  <si>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</si>
  <si>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</si>
  <si>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</si>
  <si>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</si>
  <si>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</si>
  <si>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</si>
  <si>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</si>
  <si>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</si>
  <si>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</si>
  <si>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</si>
  <si>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</si>
  <si>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</si>
  <si>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</si>
  <si>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</si>
  <si>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</si>
  <si>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</si>
  <si>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</si>
  <si>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</si>
  <si>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</si>
  <si>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</si>
  <si>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</si>
  <si>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</si>
  <si>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</si>
  <si>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</si>
  <si>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</si>
  <si>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</si>
  <si>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</si>
  <si>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</si>
  <si>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</si>
  <si>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</si>
  <si>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1 05 04020 02 0000 110</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</si>
  <si>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</si>
  <si>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</si>
  <si>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</si>
  <si>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</si>
  <si>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</si>
  <si>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</si>
  <si>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</si>
  <si>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</si>
  <si>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</si>
  <si>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</si>
  <si>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</si>
  <si>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</si>
  <si>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</si>
  <si>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</si>
  <si>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</si>
  <si>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</si>
  <si>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</si>
  <si>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</si>
  <si>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1 11 05013 13 0000 120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</si>
  <si>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</si>
  <si>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</si>
  <si>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</si>
  <si>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</si>
  <si>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</si>
  <si>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</si>
  <si>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</si>
  <si>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1 11 05075 05 0000 120</t>
  </si>
  <si>
    <t>Доходы от сдачи в аренду имущества, составляющего казну муниципальных районов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</si>
  <si>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</si>
  <si>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</si>
  <si>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</si>
  <si>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</si>
  <si>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</si>
  <si>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</si>
  <si>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</si>
  <si>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</si>
  <si>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</si>
  <si>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</si>
  <si>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</si>
  <si>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1 12 01030 01 0000 120</t>
  </si>
  <si>
    <t>Плата за сбросы загрязняющих веществ в водные объекты</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</si>
  <si>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</si>
  <si>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</si>
  <si>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</si>
  <si>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</si>
  <si>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1 14 02050 05 0000 410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</si>
  <si>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</si>
  <si>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1 14 02053 05 0000 410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</si>
  <si>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</si>
  <si>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</si>
  <si>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</si>
  <si>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1 14 06010 00 0000 430</t>
  </si>
  <si>
    <t>Доходы от продажи земельных участков, государственная собственность на которые не разграничена</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</si>
  <si>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</si>
  <si>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</si>
  <si>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</si>
  <si>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</si>
  <si>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</si>
  <si>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</si>
  <si>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</si>
  <si>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</si>
  <si>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</si>
  <si>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</si>
  <si>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</si>
  <si>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</si>
  <si>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</si>
  <si>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</si>
  <si>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</si>
  <si>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</si>
  <si>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</si>
  <si>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</si>
  <si>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</si>
  <si>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</si>
  <si>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</si>
  <si>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</si>
  <si>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</si>
  <si>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</si>
  <si>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</si>
  <si>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</si>
  <si>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</si>
  <si>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</si>
  <si>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</si>
  <si>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1 16 01083 01 0000 140</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</si>
  <si>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</si>
  <si>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</si>
  <si>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</si>
  <si>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</si>
  <si>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</si>
  <si>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</si>
  <si>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</si>
  <si>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</si>
  <si>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1 16 01150 01 0000 140</t>
  </si>
  <si>
    <t>1 16 01153 01 0000 140</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</si>
  <si>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</si>
  <si>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</si>
  <si>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</si>
  <si>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</si>
  <si>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</si>
  <si>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</si>
  <si>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</si>
  <si>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</si>
  <si>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</si>
  <si>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</si>
  <si>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</si>
  <si>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</si>
  <si>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</si>
  <si>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</si>
  <si>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</si>
  <si>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</si>
  <si>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1 16 10000 00 0000 140</t>
  </si>
  <si>
    <t>Платежи в целях возмещения причиненного ущерба (убытков)</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</si>
  <si>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</si>
  <si>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</si>
  <si>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</si>
  <si>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</si>
  <si>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1 16 11000 01 0000 140</t>
  </si>
  <si>
    <t>Платежи, уплачиваемые в целях возмещения вреда</t>
  </si>
  <si>
    <t>1 16 11050 01 0000 140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</si>
  <si>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</si>
  <si>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</si>
  <si>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</si>
  <si>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</si>
  <si>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</si>
  <si>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</si>
  <si>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</si>
  <si>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</si>
  <si>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2 02 15001 05 0000 150</t>
  </si>
  <si>
    <t>Дотации бюджетам муниципальных районов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</si>
  <si>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</si>
  <si>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</si>
  <si>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2 02 15002 05 0000 150</t>
  </si>
  <si>
    <t>Дотации бюджетам муниципальных районов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</si>
  <si>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</si>
  <si>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</si>
  <si>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2 02 25511 00 0000 150</t>
  </si>
  <si>
    <t>Субсидии бюджетам на проведение комплексных кадастровых работ</t>
  </si>
  <si>
    <t>2 02 25511 05 0000 150</t>
  </si>
  <si>
    <t>Субсидии бюджетам муниципальных районов на проведение комплексных кадастровых работ</t>
  </si>
  <si>
    <t>2 02 25555 00 0000 150</t>
  </si>
  <si>
    <t>Субсидии бюджетам на реализацию программ формирования современной городской среды</t>
  </si>
  <si>
    <t>2 02 25555 05 0000 150</t>
  </si>
  <si>
    <t>Субсидии бюджетам муниципальных районов на реализацию программ формирования современной городской среды</t>
  </si>
  <si>
    <t>2 02 29999 00 0000 150</t>
  </si>
  <si>
    <t>Прочие субсидии</t>
  </si>
  <si>
    <t>2 02 29999 05 0000 150</t>
  </si>
  <si>
    <t>Прочие субсидии бюджетам муниципальных районов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</si>
  <si>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</si>
  <si>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</si>
  <si>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</si>
  <si>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</si>
  <si>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2 02 30024 05 0000 150</t>
  </si>
  <si>
    <t>Субвенции бюджетам муниципальных районов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</si>
  <si>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</si>
  <si>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</si>
  <si>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2 02 30029 05 0000 150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</si>
  <si>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</si>
  <si>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</si>
  <si>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2 02 35082 05 0000 150</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</si>
  <si>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</si>
  <si>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</si>
  <si>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</si>
  <si>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</si>
  <si>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</si>
  <si>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</si>
  <si>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2 02 39999 05 0000 150</t>
  </si>
  <si>
    <t>Прочие субвенции бюджетам муниципальных районов</t>
  </si>
  <si>
    <t>2 02 40000 00 0000 150</t>
  </si>
  <si>
    <t>Иные межбюджетные трансферты</t>
  </si>
  <si>
    <t>2 02 40014 00 0000 150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</si>
  <si>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</si>
  <si>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</si>
  <si>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</si>
  <si>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</si>
  <si>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</si>
  <si>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2 02 45179 05 0000 150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</si>
  <si>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</si>
  <si>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ВСЕГО ДОХОДОВ</t>
  </si>
  <si>
    <t>Приложение 2</t>
  </si>
  <si>
    <t>Наименование</t>
  </si>
  <si>
    <t>ЦСР</t>
  </si>
  <si>
    <t>ВР</t>
  </si>
  <si>
    <t>ВСЕГО</t>
  </si>
  <si>
    <t>Муниципальная программа "Развитие экономики"</t>
  </si>
  <si>
    <t>01 0 00 00000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</si>
  <si>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</si>
  <si>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</si>
  <si>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</si>
  <si>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</si>
  <si>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</si>
  <si>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</si>
  <si>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</si>
  <si>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</si>
  <si>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</si>
  <si>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</si>
  <si>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Подпрограмма "Развитие транспортной инфраструктуры и транспортного обслуживания населения и экономики МР "Княжпогостский"</t>
  </si>
  <si>
    <t>02 1 00 00000</t>
  </si>
  <si>
    <t>Содержание автомобильных дорог общего пользования местного значения</t>
  </si>
  <si>
    <t>02 1 1A 00000</t>
  </si>
  <si>
    <t>Закупка товаров, работ и услуг для обеспечения государственных (муниципальных) нужд</t>
  </si>
  <si>
    <t>200</t>
  </si>
  <si>
    <t>Осуществление полномочий по решению вопросов местного значения городского поселения (содержание автодорог)</t>
  </si>
  <si>
    <t>02 1 1A 64501</t>
  </si>
  <si>
    <t>02 1 1A S2220</t>
  </si>
  <si>
    <t>02 1 1Б 00000</t>
  </si>
  <si>
    <t>Оборудование и содержание ледовых переправ</t>
  </si>
  <si>
    <t>02 1 1В 00000</t>
  </si>
  <si>
    <t>02 1 1В S2210</t>
  </si>
  <si>
    <t>Мероприятия по организации и содержанию паромной переправы</t>
  </si>
  <si>
    <t>02 1 1Д 00000</t>
  </si>
  <si>
    <t>Осуществление полномочий по решению вопросов местного значения городского поселения (паром)</t>
  </si>
  <si>
    <t>02 1 1Д 64501</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</si>
  <si>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</si>
  <si>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</si>
  <si>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</si>
  <si>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02 1 1Л S2Д00</t>
  </si>
  <si>
    <t>Организация межмуниципальных перевозок</t>
  </si>
  <si>
    <t>02 1 1М 00000</t>
  </si>
  <si>
    <t>Осуществление полномочий по решению вопросов местного значения городского поселения (регулярные перевозки)</t>
  </si>
  <si>
    <t>02 1 1М 64501</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</si>
  <si>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</si>
  <si>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</si>
  <si>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Содержание улично-дорожной сети поселений</t>
  </si>
  <si>
    <t>02 1 1У 00000</t>
  </si>
  <si>
    <t>Осуществление полномочий по решению вопросов местного значения городского поселения (содержание УДС)</t>
  </si>
  <si>
    <t>02 1 1У 64501</t>
  </si>
  <si>
    <t>Межбюджетные трансферты</t>
  </si>
  <si>
    <t>500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</si>
  <si>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</si>
  <si>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</si>
  <si>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</si>
  <si>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</si>
  <si>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</si>
  <si>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</si>
  <si>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</si>
  <si>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L5110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</si>
  <si>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</si>
  <si>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</si>
  <si>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</si>
  <si>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</si>
  <si>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</si>
  <si>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</si>
  <si>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</si>
  <si>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</si>
  <si>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</si>
  <si>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</si>
  <si>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</si>
  <si>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муниципальными учреждениями расходов по коммунальным услугам</t>
  </si>
  <si>
    <t>03 2 2В S2850</t>
  </si>
  <si>
    <t>Оплата услуг по уличному освещению</t>
  </si>
  <si>
    <t>03 2 2Г 00000</t>
  </si>
  <si>
    <t>Осуществление полномочий по решению вопросов местного значения городского поселения (уличное освещение)</t>
  </si>
  <si>
    <t>03 2 2Г 64501</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</si>
  <si>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</si>
  <si>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</si>
  <si>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</si>
  <si>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</si>
  <si>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Предоставление субсидий бюджетным, автономным учреждениям и иным некоммерческим организациям</t>
  </si>
  <si>
    <t>600</t>
  </si>
  <si>
    <t>Содержание объектов муниципальной собственности</t>
  </si>
  <si>
    <t>03 2 2К 00000</t>
  </si>
  <si>
    <t>Осуществление полномочий по решению вопросов местного значения городского поселения (содержание объектов муниципальной собственности)</t>
  </si>
  <si>
    <t>03 2 2К 64501</t>
  </si>
  <si>
    <t>Мероприятия по содержанию и обустройству мест захоронения, транспортировки и вывоз в морг тел умерших</t>
  </si>
  <si>
    <t>03 2 2Л 00000</t>
  </si>
  <si>
    <t>03 2 2Л 64501</t>
  </si>
  <si>
    <t>Благоустройство территорий</t>
  </si>
  <si>
    <t>03 2 2Н 00000</t>
  </si>
  <si>
    <t>Осуществление полномочий по решению вопросов местного значения городского поселения (благоустройство)</t>
  </si>
  <si>
    <t>03 2 2Н 64501</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</si>
  <si>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</si>
  <si>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</si>
  <si>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</si>
  <si>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Подпрограмма "Градостроительная деятельность"</t>
  </si>
  <si>
    <t>03 3 00 00000</t>
  </si>
  <si>
    <t>Осуществление полномочий в области градостроительной деятельности</t>
  </si>
  <si>
    <t>03 3 3Г 00000</t>
  </si>
  <si>
    <t>03 3 3Г 64512</t>
  </si>
  <si>
    <t>Подпрограмма "Формирование городской среды"</t>
  </si>
  <si>
    <t>03 4 00 00000</t>
  </si>
  <si>
    <t>Реализация проектов по формированию городской среды</t>
  </si>
  <si>
    <t>03 4 1А 00000</t>
  </si>
  <si>
    <t>Субсидии на поддержку муниципальных программ формирования современной городской среды</t>
  </si>
  <si>
    <t>Реализация программ формирования городской среды</t>
  </si>
  <si>
    <t>03 4 F2 00000</t>
  </si>
  <si>
    <t>03 4 F2 55550</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</si>
  <si>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</si>
  <si>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</si>
  <si>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</si>
  <si>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</si>
  <si>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</si>
  <si>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</si>
  <si>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</si>
  <si>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</si>
  <si>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</si>
  <si>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</si>
  <si>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Подпрограмма "Развитие системы дошкольного образования в Княжпогостском районе"</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</si>
  <si>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</si>
  <si>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</si>
  <si>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</si>
  <si>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</si>
  <si>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</si>
  <si>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</si>
  <si>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</si>
  <si>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</si>
  <si>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</si>
  <si>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</si>
  <si>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</si>
  <si>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Подпрограмма "Развитие системы общего образования в Княжпогостском районе"</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</si>
  <si>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</si>
  <si>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</si>
  <si>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</si>
  <si>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</si>
  <si>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</si>
  <si>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</si>
  <si>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</si>
  <si>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</si>
  <si>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Развитие системы оценки качества образования</t>
  </si>
  <si>
    <t>04 2 2Н 00000</t>
  </si>
  <si>
    <t>Реализация народных проектов в сфере образования, прошедших отбор в рамках проекта "Народный бюджет"</t>
  </si>
  <si>
    <t>04 2 2С 00000</t>
  </si>
  <si>
    <t>04 2 2С S2Я00</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</si>
  <si>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</si>
  <si>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04 2 EВ 00000</t>
  </si>
  <si>
    <t>04 2 EВ 51790</t>
  </si>
  <si>
    <t>Подпрограмма "Дети и молодежь Княжпогостского района"</t>
  </si>
  <si>
    <t>04 3 00 00000</t>
  </si>
  <si>
    <t>04 3 3Л 00000</t>
  </si>
  <si>
    <t>04 3 3Л S2700</t>
  </si>
  <si>
    <t>04 3 3Л S2850</t>
  </si>
  <si>
    <t>Подпрограмма "Организация оздоровления и отдыха детей Княжпогостского района"</t>
  </si>
  <si>
    <t>04 4 00 00000</t>
  </si>
  <si>
    <t>Обеспечение деятельности лагерей с дневным пребыванием</t>
  </si>
  <si>
    <t>04 4 4А 00000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</si>
  <si>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</si>
  <si>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</si>
  <si>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</si>
  <si>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</si>
  <si>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</si>
  <si>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</si>
  <si>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Социальное обеспечение и иные выплаты населению</t>
  </si>
  <si>
    <t>300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</si>
  <si>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</si>
  <si>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</si>
  <si>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</si>
  <si>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</si>
  <si>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</si>
  <si>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</si>
  <si>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</si>
  <si>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</si>
  <si>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</si>
  <si>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</si>
  <si>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</si>
  <si>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</si>
  <si>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</si>
  <si>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</si>
  <si>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</si>
  <si>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</si>
  <si>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</si>
  <si>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Подпрограмма "Развитие музейного дела"</t>
  </si>
  <si>
    <t>05 3 00 00000</t>
  </si>
  <si>
    <t>Выполнение муниципального задания (РИКМ)</t>
  </si>
  <si>
    <t>05 3 3Б 00000</t>
  </si>
  <si>
    <t>05 3 3Б S2690</t>
  </si>
  <si>
    <t>05 3 3Б S2850</t>
  </si>
  <si>
    <t>Реализация народных проектов в сфере КУЛЬТУРЫ, прошедших отбор в рамках проекта "Народный бюджет"</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</si>
  <si>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</si>
  <si>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</si>
  <si>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</si>
  <si>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</si>
  <si>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</si>
  <si>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</si>
  <si>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</si>
  <si>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</si>
  <si>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05 4 4Л 00000</t>
  </si>
  <si>
    <t>05 4 4Л S2500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</si>
  <si>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</si>
  <si>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</si>
  <si>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</si>
  <si>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</si>
  <si>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</si>
  <si>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</si>
  <si>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</si>
  <si>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</si>
  <si>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</si>
  <si>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</si>
  <si>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</si>
  <si>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Подпрограмма "Развитие и сохранение национальных культур"</t>
  </si>
  <si>
    <t>05 7 00 00000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</si>
  <si>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</si>
  <si>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</si>
  <si>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</si>
  <si>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</si>
  <si>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</si>
  <si>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</si>
  <si>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</si>
  <si>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</si>
  <si>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</si>
  <si>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</si>
  <si>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</si>
  <si>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</si>
  <si>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</si>
  <si>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</si>
  <si>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</si>
  <si>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</si>
  <si>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</si>
  <si>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</si>
  <si>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</si>
  <si>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Развитие организаций дополнительного образования в сфере физической культуры</t>
  </si>
  <si>
    <t>06 5 00 00000</t>
  </si>
  <si>
    <t>Выполнение муниципального задания (МАОДО КРСШ)</t>
  </si>
  <si>
    <t>06 5 5А 00000</t>
  </si>
  <si>
    <t>06 5 5А S2700</t>
  </si>
  <si>
    <t>06 5 5А S2850</t>
  </si>
  <si>
    <t>Муниципальная программа "Развитие муниципального управления"</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</si>
  <si>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</si>
  <si>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</si>
  <si>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</si>
  <si>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</si>
  <si>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</si>
  <si>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</si>
  <si>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</si>
  <si>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Осуществление полномочий по формированию, исполнению и контролю за исполнением бюджета поселений</t>
  </si>
  <si>
    <t>07 1 1А 64502</t>
  </si>
  <si>
    <t>Дотации на выравнивание бюджетной обеспеченности поселений за счет средств республиканского бюджета Республики Коми</t>
  </si>
  <si>
    <t>07 1 1Б 00000</t>
  </si>
  <si>
    <t>07 1 1Б 73110</t>
  </si>
  <si>
    <t>Дотации на выравнивание бюджетной обеспеченности поселений</t>
  </si>
  <si>
    <t>07 1 1В 00000</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</si>
  <si>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</si>
  <si>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</si>
  <si>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</si>
  <si>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</si>
  <si>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</si>
  <si>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</si>
  <si>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</si>
  <si>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</si>
  <si>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</si>
  <si>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</si>
  <si>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</si>
  <si>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</si>
  <si>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</si>
  <si>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</si>
  <si>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</si>
  <si>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</si>
  <si>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</si>
  <si>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Выполнение расходных обязательств, отнесенных к полномочиям соответствующих органов местного самоуправления</t>
  </si>
  <si>
    <t>07 3 3А 64605</t>
  </si>
  <si>
    <t>Подпрограмма "Реализация прочих функций, связанных с городским муниципальным управлением"</t>
  </si>
  <si>
    <t>07 7 00 00000</t>
  </si>
  <si>
    <t>07 7 1А 00000</t>
  </si>
  <si>
    <t>Осуществление полномочий по решению вопросов местного значения городского поселения (содержание учреждения)</t>
  </si>
  <si>
    <t>07 7 1А 64501</t>
  </si>
  <si>
    <t>Муниципальная программа "Профилактика правонарушений и обеспечение безопасности на территории МР "Княжпогостский"</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</si>
  <si>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</si>
  <si>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</si>
  <si>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</si>
  <si>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</si>
  <si>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</si>
  <si>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</si>
  <si>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</si>
  <si>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 предусмотренных статьями 2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</si>
  <si>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73160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</si>
  <si>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</si>
  <si>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</si>
  <si>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</si>
  <si>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</si>
  <si>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Подпрограмма "Гражданская оборона, защита населения и территорий от чрезвычайных ситуаций"</t>
  </si>
  <si>
    <t>08 4 00 00000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</si>
  <si>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</si>
  <si>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</si>
  <si>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</si>
  <si>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</si>
  <si>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</si>
  <si>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</si>
  <si>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</si>
  <si>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</si>
  <si>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Осуществление полномочий по решению вопросов местного значения городского поселения (антитеррористическая защищенность учреждений)</t>
  </si>
  <si>
    <t>08 6 1А 64501</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</si>
  <si>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</si>
  <si>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</si>
  <si>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</si>
  <si>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</si>
  <si>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</si>
  <si>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</si>
  <si>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Сбор, транспортировка, размещение отходов</t>
  </si>
  <si>
    <t>08 7 1А 64611</t>
  </si>
  <si>
    <t>Ликвидация мест несанкционированного размещения отходов</t>
  </si>
  <si>
    <t>08 7 1Б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</si>
  <si>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</si>
  <si>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</si>
  <si>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</si>
  <si>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</si>
  <si>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</si>
  <si>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</si>
  <si>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</si>
  <si>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</si>
  <si>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</si>
  <si>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</si>
  <si>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</si>
  <si>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</si>
  <si>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</si>
  <si>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</si>
  <si>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</si>
  <si>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</si>
  <si>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</si>
  <si>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</si>
  <si>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</si>
  <si>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</si>
  <si>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</si>
  <si>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</si>
  <si>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</si>
  <si>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</si>
  <si>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</si>
  <si>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</si>
  <si>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</si>
  <si>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</si>
  <si>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Составление (изменение) списков кандидатов в присяжные заседатели федеральных судов общей юрисдикции в Российской Федерации</t>
  </si>
  <si>
    <t>99 9 00 51200</t>
  </si>
  <si>
    <t>99 9 00 64502</t>
  </si>
  <si>
    <t>Осуществление полномочий по решению Совета МР "Княжпогостский" с 2020 года</t>
  </si>
  <si>
    <t>99 9 00 64585</t>
  </si>
  <si>
    <t>Осуществление полномочий по организации снабжения населения твердым топливом в границах поселения</t>
  </si>
  <si>
    <t>99 9 00 64606</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</si>
  <si>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</si>
  <si>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</si>
  <si>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</si>
  <si>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</si>
  <si>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</si>
  <si>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</si>
  <si>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Субвенции на осуществление государственных полномочий Республики Коми, предусмотренных пунктами 7 - 8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</si>
  <si>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99 9 00 73140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</si>
  <si>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</si>
  <si>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</si>
  <si>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Субвенции на осуществление государственных полномочий Республики Коми, предусмотренных пунктом 14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</si>
  <si>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99 9 00 73195</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</si>
  <si>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</si>
  <si>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</si>
  <si>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</si>
  <si>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</si>
  <si>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</si>
  <si>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</si>
  <si>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Приложение 3</t>
  </si>
  <si>
    <t>Мин</t>
  </si>
  <si>
    <t>1</t>
  </si>
  <si>
    <t>2</t>
  </si>
  <si>
    <t>3</t>
  </si>
  <si>
    <t>4</t>
  </si>
  <si>
    <t>5</t>
  </si>
  <si>
    <t>6</t>
  </si>
  <si>
    <t>7</t>
  </si>
  <si>
    <t>КОНТРОЛЬНО-СЧЕТНАЯ ПАЛАТА КНЯЖПОГОСТСКОГО РАЙОНА</t>
  </si>
  <si>
    <t>905</t>
  </si>
  <si>
    <t>921</t>
  </si>
  <si>
    <t>923</t>
  </si>
  <si>
    <t>УПРАВЛЕНИЕ КУЛЬТУРЫ И СПОРТА АДМИНИСТРАЦИИ МУНИЦИПАЛЬНОГО РАЙОНА "КНЯЖПОГОСТСКИЙ"</t>
  </si>
  <si>
    <t>956</t>
  </si>
  <si>
    <t>УПРАВЛЕНИЕ МУНИЦИПАЛЬНОГО ХОЗЯЙСТВА АДМИНИСТРАЦИИ МУНИЦИПАЛЬНОГО РАЙОНА "КНЯЖПОГОСТСКИЙ"</t>
  </si>
  <si>
    <t>963</t>
  </si>
  <si>
    <t>УПРАВЛЕНИЕ ОБРАЗОВАНИЯ АДМИНИСТРАЦИИ МУНИЦИПАЛЬНОГО РАЙОНА "КНЯЖПОГОСТСКИЙ"</t>
  </si>
  <si>
    <t>975</t>
  </si>
  <si>
    <t>ФИНАНСОВОЕ УПРАВЛЕНИЕ АДМИНИСТРАЦИИ МУНИЦИПАЛЬНОГО РАЙОНА "КНЯЖПОГОСТСКИЙ"</t>
  </si>
  <si>
    <t>992</t>
  </si>
  <si>
    <t>Приложение 4</t>
  </si>
  <si>
    <t xml:space="preserve">ИСТОЧНИКИ ФИНАНСИРОВАНИЯ ДЕФИЦИТА </t>
  </si>
  <si>
    <t>Коды</t>
  </si>
  <si>
    <t>Наименование показателя</t>
  </si>
  <si>
    <t>Сумма (тыс.рублей)</t>
  </si>
  <si>
    <t>01</t>
  </si>
  <si>
    <t>00</t>
  </si>
  <si>
    <t>0000</t>
  </si>
  <si>
    <t>000</t>
  </si>
  <si>
    <t xml:space="preserve">Источники внутреннего финансирования дефицитов бюджетов </t>
  </si>
  <si>
    <t>03</t>
  </si>
  <si>
    <t>Бюджетные кредиты из других бюджетов бюджетной системы Российской Федерации</t>
  </si>
  <si>
    <t>Бюджетные кредиты из других бюджетов бюджетной системы Российской Федерации в валюте Российской Федерации</t>
  </si>
  <si>
    <t>Привлечение бюджетных кредитов из других бюджетов бюджетной системы Российской Федерации в валюте Российской Федерации</t>
  </si>
  <si>
    <t>05</t>
  </si>
  <si>
    <t>Привлечение  кредитов от других бюджетов бюджетной системы Российской Федерации бюджетами муниципальных районов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</si>
  <si>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</si>
  <si>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бюджетами муниципальных районов кредитов от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</si>
  <si>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бюджета</t>
  </si>
  <si>
    <t>Увеличение остатков средств бюджетов</t>
  </si>
  <si>
    <t>02</t>
  </si>
  <si>
    <t>Увеличение прочих остатков средств бюджетов</t>
  </si>
  <si>
    <t>510</t>
  </si>
  <si>
    <t>Увеличение прочих остатков  денежных средств бюджетов</t>
  </si>
  <si>
    <t>Увеличение прочих остатков денежных средств бюджетов муниципальных районов</t>
  </si>
  <si>
    <t>Уменьшение остатков средств бюджетов</t>
  </si>
  <si>
    <t>Уменьшение прочих остатков средств бюджетов</t>
  </si>
  <si>
    <t>610</t>
  </si>
  <si>
    <t>Уменьшение прочих остатков денежных средств бюджетов</t>
  </si>
  <si>
    <t>Уменьшение прочих остатков денежных средств  бюджетов муниципальных районов</t>
  </si>
  <si>
    <t>ОБЪЕМ ПОСТУПЛЕНИЙ ДОХОДОВ В БЮДЖЕТ МУНИЦИПАЛЬНОГО РАЙОНА "КНЯЖПОГОСТСКИЙ"                                                                                                                                                                                                                                     НА 2024 ГОД И ПЛАНОВЫЙ ПЕРИОД 2025 И 2026 ГОДОВ</t>
  </si>
  <si>
    <t>1 01 02130 01 0000 110</t>
  </si>
  <si>
    <t>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</si>
  <si>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</si>
  <si>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</si>
  <si>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</si>
  <si>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</si>
  <si>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</si>
  <si>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</si>
  <si>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</si>
  <si>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</si>
  <si>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</si>
  <si>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РАСПРЕДЕЛЕНИЕ БЮДЖЕТНЫХ АССИГНОВАНИЙ ПО ЦЕЛЕВЫМ СТАТЬЯМ (МУНИЦИПАЛЬНЫМ ПРОГРАММАМ МР "КНЯЖПОГОСТСКИЙ" И НЕПРОГРАММНЫМ НАПРАВЛЕНИЯМ ДЕЯТЕЛЬНОСТИ), ГРУППАМ ВИДОВ РАСХОДОВ КЛАССИФИКАЦИИ РАСХОДОВ БЮДЖЕТОВ НА 2024 ГОД И ПЛАНОВЫЙ ПЕРИОД 2025 И 2026 ГОДОВ</t>
  </si>
  <si>
    <t>Создание условий для обеспечения жителей поселения услугами бытового обслуживания</t>
  </si>
  <si>
    <t>03 2 2М 00000</t>
  </si>
  <si>
    <t>Мероприятия по содержанию муниципальной бани</t>
  </si>
  <si>
    <t>03 2 2М 64501</t>
  </si>
  <si>
    <t>Приобретение специального оборудования, укрепление МТБ</t>
  </si>
  <si>
    <t>05 4 4В 00000</t>
  </si>
  <si>
    <t>Укрепление материально-технической базы муниципальных учреждений сферы культуры в части обеспечения развития и укрепления материально-технической базы муниципальных домов культуры (и их филиалов)</t>
  </si>
  <si>
    <t>05 4 4В L4670</t>
  </si>
  <si>
    <t>Реализация народных проектов, прошедших отбор в рамках проекта "Народный бюджет"</t>
  </si>
  <si>
    <t>Укрепление материально-технической базы муниципальных учреждений сферы культуры</t>
  </si>
  <si>
    <t>05 7 1Б 00000</t>
  </si>
  <si>
    <t>05 7 1Б S2500</t>
  </si>
  <si>
    <t>ВЕДОМСТВЕННАЯ СТРУКТУРА РАСХОДОВ БЮДЖЕТА МР "КНЯЖПОГОСТСКИЙ"
НА 2024 ГОД И ПЛАНОВЫЙ ПЕРИОД 2025 И 2026 ГОДОВ</t>
  </si>
  <si>
    <t>БЮДЖЕТА МР "КНЯЖПОГОСТСКИЙ" НА 2024 ГОД И ПЛАНОВЫЙ ПЕРИОД 2025 И 2026 ГОДОВ</t>
  </si>
  <si>
    <t>Содержание улично-дорожной сети сельских поселений</t>
  </si>
  <si>
    <t>02 1 1У 00005</t>
  </si>
  <si>
    <t>Оплата услуг по уличному освещению сельских поселений</t>
  </si>
  <si>
    <t>03 2 2Г 00005</t>
  </si>
  <si>
    <t>Содержание объектов муниципальной собственности сельских поселений</t>
  </si>
  <si>
    <t>03 2 2К 00005</t>
  </si>
  <si>
    <t>Благоустройство территорий сельских поселений</t>
  </si>
  <si>
    <t>03 2 2Н 00005</t>
  </si>
  <si>
    <t>Укрепление материально-технической базы в дошкольных образовательных организациях</t>
  </si>
  <si>
    <t>04 1 1Л 00000</t>
  </si>
  <si>
    <t>Укрепление материально-технической базы и создание безопасных условий в организациях в сфере образования в Республике Коми</t>
  </si>
  <si>
    <t>04 1 1Л S2010</t>
  </si>
  <si>
    <t>Укрепление материально-технической базы</t>
  </si>
  <si>
    <t>04 2 2Г 00000</t>
  </si>
  <si>
    <t>04 2 2Г S2010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</si>
  <si>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</si>
  <si>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04 2 2И 00000</t>
  </si>
  <si>
    <t>04 2 2Р 00000</t>
  </si>
  <si>
    <t>04 2 2Р L3040</t>
  </si>
  <si>
    <t>04 2 E2 00000</t>
  </si>
  <si>
    <t>04 2 E2 50980</t>
  </si>
  <si>
    <t>04 2 E2 51710</t>
  </si>
  <si>
    <t>Мероприятия по проведению оздоровительной кампании детей</t>
  </si>
  <si>
    <t>04 4 4А S2040</t>
  </si>
  <si>
    <t>Комплектование книжных и документных фондов</t>
  </si>
  <si>
    <t>05 2 2А 00000</t>
  </si>
  <si>
    <t>Поддержка отрасли культура</t>
  </si>
  <si>
    <t>Осуществление полномочий по решению вопросов местного значения поселений</t>
  </si>
  <si>
    <t>07 7 1А 64505</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</si>
  <si>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</si>
  <si>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</si>
  <si>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</si>
  <si>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</si>
  <si>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</si>
  <si>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</si>
  <si>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</si>
  <si>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</si>
  <si>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Мероприятия по предупреждению и ликвидации чрезвычайных ситуаций и обеспечение пожарной безопасности</t>
  </si>
  <si>
    <t>08 4 1А 00000</t>
  </si>
  <si>
    <t>Мероприятия по предупреждению и ликвидации чрезвычайных ситуаций и обеспечение пожарной безопасности в сельских поселениях</t>
  </si>
  <si>
    <t>08 4 1А 00005</t>
  </si>
  <si>
    <t>08 4 1Б 00000</t>
  </si>
  <si>
    <t>Осуществление полномочий по решению вопросов местного значения городского поселения (обустройство и содержание конт.площадок)</t>
  </si>
  <si>
    <t>08 4 1Б 64501</t>
  </si>
  <si>
    <t>Организация охраны общественного порядка добровольными народными дружинами</t>
  </si>
  <si>
    <t>2 02 25098 00 0000 150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</si>
  <si>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</si>
  <si>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2 02 25098 05 0000 150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</si>
  <si>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</si>
  <si>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2 02 25171 00 0000 150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</si>
  <si>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</si>
  <si>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2 02 25171 05 0000 150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</si>
  <si>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</si>
  <si>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</si>
  <si>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</si>
  <si>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</si>
  <si>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</si>
  <si>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2 02 25467 00 0000 150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</si>
  <si>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</si>
  <si>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</si>
  <si>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</si>
  <si>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2 02 25519 00 0000 150</t>
  </si>
  <si>
    <t>Субсидии бюджетам на поддержку отрасли культуры</t>
  </si>
  <si>
    <t>2 02 25519 05 0000 150</t>
  </si>
  <si>
    <t>Субсидии бюджетам муниципальных районов на поддержку отрасли культуры</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</si>
  <si>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</si>
  <si>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</si>
  <si>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2 02 45303 05 0000 150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</si>
  <si>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</si>
  <si>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2 02 49999 00 0000 150</t>
  </si>
  <si>
    <t>Прочие межбюджетные трансферты, передаваемые бюджетам</t>
  </si>
  <si>
    <t>2 02 49999 05 0000 150</t>
  </si>
  <si>
    <t>Прочие межбюджетные трансферты, передаваемые бюджетам муниципальных районов</t>
  </si>
  <si>
    <t>"Княжпогостский" от 18 декабря 2023 года № 357</t>
  </si>
  <si>
    <t>Реализация народных инициатив в сфере дорожной деятельности</t>
  </si>
  <si>
    <t>02 1 1Ж 00000</t>
  </si>
  <si>
    <t>Осуществление полномочий по решению вопросов местного значения городского поселения (реализация народных инициатив в сфере дорожной деятельности)</t>
  </si>
  <si>
    <t>02 1 1Ж 64501</t>
  </si>
  <si>
    <t>02 1 1Ж 71090</t>
  </si>
  <si>
    <t>Мероприятия в сфере жилищного законодательства</t>
  </si>
  <si>
    <t>03 1 1П 00000</t>
  </si>
  <si>
    <t>Обеспечение населения муниципального образования питьевой водой</t>
  </si>
  <si>
    <t>03 2 2Б 00000</t>
  </si>
  <si>
    <t>Разработка и утверждение схем водоснабжения, водоотведения и теплоснабжения</t>
  </si>
  <si>
    <t>03 2 2И 00000</t>
  </si>
  <si>
    <t>Осуществление полномочий по решению вопросов местного значения городского поселения (содержание и обустройство мест захоронения, транспортировка и вывоз в морг тел умерших)</t>
  </si>
  <si>
    <t>Благоустройство территории в рамках выполнения мероприятий и работ по развитию и модернизации общественной инфраструктуры</t>
  </si>
  <si>
    <t>03 2 2Н S4050</t>
  </si>
  <si>
    <t>03 4 1А S2260</t>
  </si>
  <si>
    <t>Проведение районных мероприятий</t>
  </si>
  <si>
    <t>04 2 2Д 00000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</si>
  <si>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</si>
  <si>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 2 2И L3030</t>
  </si>
  <si>
    <t>Организация бесплатного питания обучающихся, получающих начальное общее образование в муниципальных образовательных организациях</t>
  </si>
  <si>
    <t>Расходы местных бюджетов на организацию бесплатного горячего питания обучающихся, получающих начальное общее образование в образовательных организациях</t>
  </si>
  <si>
    <t>05 1 1Б 00000</t>
  </si>
  <si>
    <t>Предоставление субсидий на укрепление материально-технической базы муниципальных учреждений сферы культуры</t>
  </si>
  <si>
    <t>05 1 1Б S2150</t>
  </si>
  <si>
    <t>Поддержка отрасли культуры</t>
  </si>
  <si>
    <t>05 1 A1 55191</t>
  </si>
  <si>
    <t>05 2 2А L5193</t>
  </si>
  <si>
    <t>Проведение культурно-досуговых мероприятий в рамках празднования Дня образования Республики Коми</t>
  </si>
  <si>
    <t>05 4 4Б S4050</t>
  </si>
  <si>
    <t>Проведение ремонтных работ</t>
  </si>
  <si>
    <t>05 4 4И 00000</t>
  </si>
  <si>
    <t>Проведение ремонтных работ в рамках реализации народных инициатив</t>
  </si>
  <si>
    <t>05 4 4И 74090</t>
  </si>
  <si>
    <t>Проведение ремонтных работ в рамках реализации инициативных проектов, прошедших конкурсный отбор</t>
  </si>
  <si>
    <t>05 4 4И 74091</t>
  </si>
  <si>
    <t>Содействие деятельности народных дружин</t>
  </si>
  <si>
    <t>08 1 4А 00000</t>
  </si>
  <si>
    <t>08 1 4А 64584</t>
  </si>
  <si>
    <t>Мероприятия по организации деятельности по сбору и транспортированию твёрдых коммунальных отходов</t>
  </si>
  <si>
    <t>08 7 1Б 64607</t>
  </si>
  <si>
    <t>Обеспечение противопожарных мер</t>
  </si>
  <si>
    <t>08 7 1Г 00000</t>
  </si>
  <si>
    <t>08 7 1Г 64610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</si>
  <si>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</si>
  <si>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</si>
  <si>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</si>
  <si>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</si>
  <si>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</si>
  <si>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</si>
  <si>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</si>
  <si>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</si>
  <si>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</si>
  <si>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2 02 19999 00 0000 150</t>
  </si>
  <si>
    <t>Прочие дотации</t>
  </si>
  <si>
    <t>2 02 19999 05 0000 150</t>
  </si>
  <si>
    <t>Прочие дотации бюджетам муниципальных районов</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</si>
  <si>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</si>
  <si>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</si>
  <si>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2 07 00000 00 0000 000</t>
  </si>
  <si>
    <t>ПРОЧИЕ БЕЗВОЗМЕЗДНЫЕ ПОСТУПЛЕНИЯ</t>
  </si>
  <si>
    <t>2 07 05000 05 0000 150</t>
  </si>
  <si>
    <t>Прочие безвозмездные поступления в бюджеты муниципальных районов</t>
  </si>
  <si>
    <t>2 07 05020 05 0000 150</t>
  </si>
  <si>
    <t>Поступления от денежных пожертвований, предоставляемых физическими лицами получателям средств бюджетов муниципальных районов</t>
  </si>
  <si>
    <t>Плата за выбросы загрязняющих веществ в атмосферный воздух стационарными объектами</t>
  </si>
  <si>
    <t>1 12 01040 01 0000 120</t>
  </si>
  <si>
    <t>Плата за размещение отходов производства и потребления</t>
  </si>
  <si>
    <t>1 12 01041 01 0000 120</t>
  </si>
  <si>
    <t>Плата за размещение отходов производства</t>
  </si>
  <si>
    <t>1 17 00000 00 0000 000</t>
  </si>
  <si>
    <t>ПРОЧИЕ НЕНАЛОГОВЫЕ ДОХОДЫ</t>
  </si>
  <si>
    <t>1 17 15000 00 0000 150</t>
  </si>
  <si>
    <t>Инициативные платежи</t>
  </si>
  <si>
    <t>1 17 15030 05 0000 150</t>
  </si>
  <si>
    <t>Инициативные платежи, зачисляемые в бюджеты муниципальных районов</t>
  </si>
  <si>
    <t>Капитальный ремонт и ремонт автомобильных дорог общего пользования местного значения</t>
  </si>
  <si>
    <t>Осуществление полномочий по решению вопросов местного значения городского поселения (ремонт автомобильных дорог)</t>
  </si>
  <si>
    <t>02 1 1Б 64501</t>
  </si>
  <si>
    <t>Осуществление полномочий по решению вопросов местного значения поселений (организация межмуниципальных перевозок)</t>
  </si>
  <si>
    <t>02 1 1М 64505</t>
  </si>
  <si>
    <t>Осуществление полномочий по решению вопросов местного значения поселений (уличное освещение)</t>
  </si>
  <si>
    <t>03 2 2Г 64505</t>
  </si>
  <si>
    <t>Осуществление полномочий по решению вопросов местного значения поселений (содержание объектов муниципальной собственности)</t>
  </si>
  <si>
    <t>03 2 2К 64505</t>
  </si>
  <si>
    <t>Разработка и корректировка документов территориального планирования</t>
  </si>
  <si>
    <t>03 3 3А 00000</t>
  </si>
  <si>
    <t>Проведение текущих ремонтов в дошкольных образовательных организациях</t>
  </si>
  <si>
    <t>04 1 1Д 00000</t>
  </si>
  <si>
    <t>Проведение текущих ремонтов в общеобразовательных организациях</t>
  </si>
  <si>
    <t>04 2 2Ж 00000</t>
  </si>
  <si>
    <t>Проведение ремонтных работ в рамках реализации инициативных проектов, прошедших конкурсный отбор (инициативные платежи)</t>
  </si>
  <si>
    <t>05 4 4И Г4091</t>
  </si>
  <si>
    <t>Осуществление полномочий по решению вопросов местного значения городского поселения (з/п+налоги)</t>
  </si>
  <si>
    <t>07 3 3А 64501</t>
  </si>
  <si>
    <t>Осуществление полномочий по решению вопросов местного значения городского поселения</t>
  </si>
  <si>
    <t>99 9 00 64501</t>
  </si>
  <si>
    <t>1 13 00000 00 0000 000</t>
  </si>
  <si>
    <t>ДОХОДЫ ОТ ОКАЗАНИЯ ПЛАТНЫХ УСЛУГ И КОМПЕНСАЦИИ ЗАТРАТ ГОСУДАРСТВА</t>
  </si>
  <si>
    <t>1 13 02000 00 0000 130</t>
  </si>
  <si>
    <t>Доходы от компенсации затрат государства</t>
  </si>
  <si>
    <t>1 13 02990 00 0000 130</t>
  </si>
  <si>
    <t>Прочие доходы от компенсации затрат государства</t>
  </si>
  <si>
    <t>1 13 02995 05 0000 130</t>
  </si>
  <si>
    <t>Прочие доходы от компенсации затрат бюджетов муниципальных районов</t>
  </si>
  <si>
    <t>Предоставление земельных участков отдельным категориям граждан</t>
  </si>
  <si>
    <t>03 1 1Г 00000</t>
  </si>
  <si>
    <t>Обеспечение населения питьевой водой, соответствующей требованиям безопасности, установленным санитарно-эпидемическим правилам в рамках выполнения расходных обязательств,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t>
  </si>
  <si>
    <t>03 2 2Б 74090</t>
  </si>
  <si>
    <t>Укрепление материально-технической базы организаций физкультурно-спортивной направленности</t>
  </si>
  <si>
    <t>06 4 4Б 00000</t>
  </si>
  <si>
    <t>Обслуживание муниципального долга</t>
  </si>
  <si>
    <t>07 1 1Г 00000</t>
  </si>
  <si>
    <t>Обслуживание государственного (муниципального) долга</t>
  </si>
  <si>
    <t>Налог, взимаемый в связи с применением патентной системы налогообложения, зачисляемый в бюджеты муниципальных районов5</t>
  </si>
  <si>
    <t>2 02 45050 05 0000 150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</si>
  <si>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</si>
  <si>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04 2 2И L0500</t>
  </si>
  <si>
    <t>2 02 45050 00 0000 150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</si>
  <si>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</si>
  <si>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Содержание автомобильных дорог общего пользования местного значения поселений</t>
  </si>
  <si>
    <t>02 1 1A 00005</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</si>
  <si>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t>
  </si>
  <si>
    <t>НЕ УКАЗАНО</t>
  </si>
  <si>
    <t>СОВЕТ МУНИЦИПАЛЬНОГО ОКРУГА "КНЯЖПОГОСТСКИЙ"</t>
  </si>
  <si>
    <t>АДМИНИСТРАЦИЯ МУНИЦИПАЛЬНОГО ОКРУГА "КНЯЖПОГОСТСКИЙ"</t>
  </si>
  <si>
    <t>"Княжпогостский" от 5 ноября 2024 года № 42</t>
  </si>
  <si>
    <t>к  решения Совета муниципального округа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</si>
</sst>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00"/>
    <numFmt numFmtId="166" formatCode="#,##0.0"/>
    <numFmt numFmtId="167" formatCode="#,##0.00000"/>
  </numFmts>
  <fonts count="16" x14ac:knownFonts="1">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rgb="FF000000"/>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color rgb="FF000000"/>
      <name val="Times New Roman"/>
    </font>
    <font>
      <sz val="12"/>
      <color rgb="FF000000"/>
      <name val="Times New Roman"/>
    </font>
    <font>
      <sz val="10"/>
      <color rgb="FF000000"/>
      <name val="Times New Roman"/>
    </font>
  </fonts>
  <fills count="3">
    <fill>
      <patternFill patternType="none"/>
    </fill>
    <fill>
      <patternFill patternType="gray125"/>
    </fill>
    <fill>
      <patternFill patternType="solid">
        <fgColor rgb="FFFFFFFF"/>
        <bgColor rgb="FFFFFFFF"/>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0" fontId="2" fillId="0" borderId="0"/>
    <xf numFmtId="0" fontId="5" fillId="0" borderId="0"/>
    <xf numFmtId="0" fontId="6" fillId="0" borderId="0">
      <alignment vertical="top" wrapText="1"/>
    </xf>
    <xf numFmtId="0" fontId="1" fillId="0" borderId="0"/>
    <xf numFmtId="0" fontId="7" fillId="0" borderId="0"/>
    <xf numFmtId="164" fontId="2" fillId="0" borderId="0" applyFont="0" applyFill="0" applyBorder="0" applyAlignment="0" applyProtection="0"/>
    <xf numFmtId="0" fontId="15" fillId="0" borderId="0">
      <alignment vertical="top" wrapText="1"/>
    </xf>
  </cellStyleXfs>
  <cellXfs count="93">
    <xf numFmtId="0" fontId="0" fillId="0" borderId="0" xfId="0"/>
    <xf numFmtId="0" fontId="8" fillId="0" borderId="11" xfId="0" applyFont="1" applyFill="1" applyBorder="1" applyAlignment="1">
      <alignment vertical="top" wrapText="1"/>
    </xf>
    <xf numFmtId="0" fontId="8" fillId="2" borderId="11" xfId="0" applyFont="1" applyFill="1" applyBorder="1" applyAlignment="1">
      <alignment horizontal="center" vertical="top" wrapText="1"/>
    </xf>
    <xf numFmtId="165" fontId="8" fillId="2" borderId="11" xfId="0" applyNumberFormat="1" applyFont="1" applyFill="1" applyBorder="1" applyAlignment="1">
      <alignment horizontal="right" vertical="center" wrapText="1"/>
    </xf>
    <xf numFmtId="0" fontId="9" fillId="2" borderId="11" xfId="0" applyFont="1" applyFill="1" applyBorder="1" applyAlignment="1">
      <alignment vertical="center" wrapText="1"/>
    </xf>
    <xf numFmtId="0" fontId="9" fillId="2" borderId="11" xfId="0" applyFont="1" applyFill="1" applyBorder="1" applyAlignment="1">
      <alignment horizontal="center" vertical="center" wrapText="1"/>
    </xf>
    <xf numFmtId="165" fontId="9" fillId="2" borderId="11" xfId="0" applyNumberFormat="1" applyFont="1" applyFill="1" applyBorder="1" applyAlignment="1">
      <alignment horizontal="right" vertical="center" wrapText="1"/>
    </xf>
    <xf numFmtId="0" fontId="9" fillId="0" borderId="11" xfId="0" applyFont="1" applyFill="1" applyBorder="1" applyAlignment="1">
      <alignment vertical="top" wrapText="1"/>
    </xf>
    <xf numFmtId="0" fontId="9" fillId="0" borderId="11" xfId="0" applyFont="1" applyFill="1" applyBorder="1" applyAlignment="1">
      <alignment horizontal="center" vertical="center" wrapText="1"/>
    </xf>
    <xf numFmtId="165" fontId="9" fillId="0" borderId="11" xfId="0" applyNumberFormat="1" applyFont="1" applyFill="1" applyBorder="1" applyAlignment="1">
      <alignment horizontal="right" vertical="center" wrapText="1"/>
    </xf>
    <xf numFmtId="0" fontId="8" fillId="2" borderId="11" xfId="0" applyFont="1" applyFill="1" applyBorder="1" applyAlignment="1">
      <alignment horizontal="left" vertical="top" wrapText="1"/>
    </xf>
    <xf numFmtId="0" fontId="8" fillId="0" borderId="11" xfId="0" applyFont="1" applyFill="1" applyBorder="1" applyAlignment="1">
      <alignment horizontal="left" vertical="center" wrapText="1"/>
    </xf>
    <xf numFmtId="0" fontId="8" fillId="0" borderId="11" xfId="0" applyFont="1" applyFill="1" applyBorder="1" applyAlignment="1">
      <alignment horizontal="center" vertical="center" wrapText="1"/>
    </xf>
    <xf numFmtId="165" fontId="8" fillId="0" borderId="11" xfId="0" applyNumberFormat="1" applyFont="1" applyFill="1" applyBorder="1" applyAlignment="1">
      <alignment horizontal="right" vertical="center" wrapText="1"/>
    </xf>
    <xf numFmtId="0" fontId="8" fillId="2" borderId="1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0" fillId="0" borderId="0" xfId="0" applyFont="1" applyFill="1" applyAlignment="1">
      <alignment vertical="top" wrapText="1"/>
    </xf>
    <xf numFmtId="0" fontId="10" fillId="0" borderId="0" xfId="0" applyFont="1" applyFill="1" applyAlignment="1">
      <alignment vertical="center" wrapText="1"/>
    </xf>
    <xf numFmtId="167" fontId="10" fillId="0" borderId="0" xfId="0" applyNumberFormat="1" applyFont="1" applyFill="1" applyAlignment="1">
      <alignment vertical="center" wrapText="1"/>
    </xf>
    <xf numFmtId="0" fontId="11" fillId="0" borderId="0" xfId="0" applyFont="1" applyFill="1" applyAlignment="1">
      <alignment vertical="center" wrapText="1"/>
    </xf>
    <xf numFmtId="0" fontId="8" fillId="0" borderId="0" xfId="0"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167" fontId="10" fillId="0" borderId="0" xfId="0" applyNumberFormat="1" applyFont="1" applyFill="1" applyAlignment="1">
      <alignment vertical="top" wrapText="1"/>
    </xf>
    <xf numFmtId="0" fontId="11" fillId="0" borderId="0" xfId="0" applyFont="1" applyFill="1" applyAlignment="1">
      <alignment vertical="top" wrapText="1"/>
    </xf>
    <xf numFmtId="165" fontId="10" fillId="0" borderId="0" xfId="0" applyNumberFormat="1" applyFont="1" applyFill="1" applyAlignment="1">
      <alignment vertical="top" wrapText="1"/>
    </xf>
    <xf numFmtId="0" fontId="8" fillId="2"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vertical="center"/>
    </xf>
    <xf numFmtId="0" fontId="3" fillId="0" borderId="0" xfId="0" applyFont="1"/>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0" borderId="1" xfId="0" applyFont="1" applyBorder="1" applyAlignment="1">
      <alignment horizontal="center"/>
    </xf>
    <xf numFmtId="49" fontId="4" fillId="0" borderId="1" xfId="0" applyNumberFormat="1" applyFont="1" applyBorder="1" applyAlignment="1">
      <alignment vertical="top"/>
    </xf>
    <xf numFmtId="0" fontId="4" fillId="0" borderId="1" xfId="0" applyFont="1" applyBorder="1" applyAlignment="1">
      <alignment vertical="top" wrapText="1"/>
    </xf>
    <xf numFmtId="165" fontId="4" fillId="0" borderId="1" xfId="0" applyNumberFormat="1" applyFont="1" applyBorder="1" applyAlignment="1">
      <alignment vertical="top"/>
    </xf>
    <xf numFmtId="49" fontId="3" fillId="0" borderId="1" xfId="0" applyNumberFormat="1" applyFont="1" applyBorder="1" applyAlignment="1">
      <alignment vertical="top"/>
    </xf>
    <xf numFmtId="0" fontId="3" fillId="0" borderId="1" xfId="0" applyFont="1" applyBorder="1" applyAlignment="1">
      <alignment vertical="top" wrapText="1"/>
    </xf>
    <xf numFmtId="165" fontId="3" fillId="0" borderId="1" xfId="0" applyNumberFormat="1" applyFont="1" applyBorder="1" applyAlignment="1">
      <alignment vertical="top"/>
    </xf>
    <xf numFmtId="165" fontId="3" fillId="0" borderId="1" xfId="0" applyNumberFormat="1" applyFont="1" applyFill="1" applyBorder="1" applyAlignment="1">
      <alignment vertical="top"/>
    </xf>
    <xf numFmtId="49" fontId="10" fillId="0" borderId="0" xfId="0" applyNumberFormat="1" applyFont="1" applyBorder="1"/>
    <xf numFmtId="0" fontId="10" fillId="0" borderId="0" xfId="0" applyFont="1" applyBorder="1"/>
    <xf numFmtId="166" fontId="10" fillId="0" borderId="0" xfId="0" applyNumberFormat="1" applyFont="1" applyBorder="1"/>
    <xf numFmtId="0" fontId="13" fillId="0" borderId="11" xfId="0" applyFont="1" applyFill="1" applyBorder="1" applyAlignment="1">
      <alignment horizontal="center" vertical="center" wrapText="1"/>
    </xf>
    <xf numFmtId="0" fontId="13" fillId="0" borderId="11" xfId="0" applyFont="1" applyFill="1" applyBorder="1" applyAlignment="1">
      <alignment horizontal="center" vertical="top" wrapText="1"/>
    </xf>
    <xf numFmtId="0" fontId="13" fillId="0" borderId="11" xfId="0" applyFont="1" applyFill="1" applyBorder="1" applyAlignment="1">
      <alignment vertical="top" wrapText="1"/>
    </xf>
    <xf numFmtId="165" fontId="13" fillId="0" borderId="11" xfId="0" applyNumberFormat="1" applyFont="1" applyFill="1" applyBorder="1" applyAlignment="1">
      <alignment vertical="top" wrapText="1"/>
    </xf>
    <xf numFmtId="0" fontId="14" fillId="0" borderId="11" xfId="0" applyFont="1" applyFill="1" applyBorder="1" applyAlignment="1">
      <alignment horizontal="center" vertical="top" wrapText="1"/>
    </xf>
    <xf numFmtId="0" fontId="14" fillId="2" borderId="11" xfId="0" applyFont="1" applyFill="1" applyBorder="1" applyAlignment="1">
      <alignment horizontal="left" vertical="top" wrapText="1"/>
    </xf>
    <xf numFmtId="165" fontId="14" fillId="0" borderId="11" xfId="0" applyNumberFormat="1" applyFont="1" applyFill="1" applyBorder="1" applyAlignment="1">
      <alignment vertical="top" wrapText="1"/>
    </xf>
    <xf numFmtId="0" fontId="8" fillId="2" borderId="11" xfId="0" applyFont="1" applyFill="1" applyBorder="1" applyAlignment="1">
      <alignment horizontal="center" vertical="center" wrapText="1"/>
    </xf>
    <xf numFmtId="3" fontId="14" fillId="2" borderId="11" xfId="7" applyNumberFormat="1" applyFont="1" applyFill="1" applyBorder="1" applyAlignment="1">
      <alignment horizontal="center" vertical="center" wrapText="1"/>
    </xf>
    <xf numFmtId="0" fontId="13" fillId="2" borderId="11" xfId="7" applyFont="1" applyFill="1" applyBorder="1" applyAlignment="1">
      <alignment horizontal="left" vertical="top" wrapText="1" indent="1"/>
    </xf>
    <xf numFmtId="0" fontId="13" fillId="2" borderId="11" xfId="7" applyFont="1" applyFill="1" applyBorder="1" applyAlignment="1">
      <alignment horizontal="center" vertical="top" wrapText="1"/>
    </xf>
    <xf numFmtId="0" fontId="14" fillId="2" borderId="11" xfId="7" applyFont="1" applyFill="1" applyBorder="1" applyAlignment="1">
      <alignment vertical="center" wrapText="1"/>
    </xf>
    <xf numFmtId="0" fontId="14" fillId="2" borderId="11" xfId="7" applyFont="1" applyFill="1" applyBorder="1" applyAlignment="1">
      <alignment horizontal="center" vertical="center" wrapText="1"/>
    </xf>
    <xf numFmtId="0" fontId="14" fillId="0" borderId="11" xfId="7" applyFont="1" applyFill="1" applyBorder="1" applyAlignment="1">
      <alignment vertical="top" wrapText="1"/>
    </xf>
    <xf numFmtId="0" fontId="14" fillId="0" borderId="11" xfId="7" applyFont="1" applyFill="1" applyBorder="1" applyAlignment="1">
      <alignment horizontal="center" vertical="center" wrapText="1"/>
    </xf>
    <xf numFmtId="165" fontId="13" fillId="2" borderId="11" xfId="7" applyNumberFormat="1" applyFont="1" applyFill="1" applyBorder="1" applyAlignment="1">
      <alignment horizontal="right" vertical="center" wrapText="1"/>
    </xf>
    <xf numFmtId="165" fontId="14" fillId="2" borderId="11" xfId="7" applyNumberFormat="1" applyFont="1" applyFill="1" applyBorder="1" applyAlignment="1">
      <alignment horizontal="right" vertical="center" wrapText="1"/>
    </xf>
    <xf numFmtId="165" fontId="14" fillId="0" borderId="11" xfId="7" applyNumberFormat="1" applyFont="1" applyFill="1" applyBorder="1" applyAlignment="1">
      <alignment horizontal="right" vertical="center" wrapText="1"/>
    </xf>
    <xf numFmtId="0" fontId="13" fillId="0" borderId="11" xfId="0" applyFont="1" applyFill="1" applyBorder="1" applyAlignment="1">
      <alignment horizontal="right" wrapText="1"/>
    </xf>
    <xf numFmtId="0" fontId="11" fillId="0" borderId="0" xfId="0" applyFont="1" applyFill="1" applyAlignment="1">
      <alignment horizontal="right" vertical="center" wrapText="1"/>
    </xf>
    <xf numFmtId="0" fontId="13" fillId="2"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8" fillId="0" borderId="0" xfId="0" applyFont="1" applyFill="1" applyBorder="1" applyAlignment="1">
      <alignment horizontal="center" wrapText="1"/>
    </xf>
    <xf numFmtId="0" fontId="8" fillId="2" borderId="12" xfId="0" applyFont="1" applyFill="1" applyBorder="1" applyAlignment="1">
      <alignment horizontal="center" vertical="center" wrapText="1"/>
    </xf>
    <xf numFmtId="0" fontId="8" fillId="2" borderId="0" xfId="0" applyFont="1" applyFill="1" applyAlignment="1">
      <alignment horizontal="center" wrapText="1"/>
    </xf>
    <xf numFmtId="0" fontId="8" fillId="2" borderId="0" xfId="0" applyFont="1" applyFill="1" applyAlignment="1">
      <alignment horizontal="center" vertical="top" wrapText="1"/>
    </xf>
    <xf numFmtId="0" fontId="8" fillId="2" borderId="11" xfId="0" applyFont="1" applyFill="1" applyBorder="1" applyAlignment="1">
      <alignment horizontal="center" vertical="center" wrapText="1"/>
    </xf>
    <xf numFmtId="0" fontId="11" fillId="0" borderId="0" xfId="0" applyFont="1" applyAlignment="1">
      <alignment horizontal="right" vertical="center"/>
    </xf>
    <xf numFmtId="0" fontId="3"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wrapText="1"/>
    </xf>
    <xf numFmtId="0" fontId="10" fillId="0" borderId="0" xfId="0" applyFont="1" applyAlignment="1">
      <alignment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12"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cellXfs>
  <cellStyles count="8">
    <cellStyle name="Обычный" xfId="0" builtinId="0"/>
    <cellStyle name="Обычный 2" xfId="2"/>
    <cellStyle name="Обычный 2 2" xfId="3"/>
    <cellStyle name="Обычный 3" xfId="4"/>
    <cellStyle name="Обычный 4" xfId="1"/>
    <cellStyle name="Обычный 5" xfId="5"/>
    <cellStyle name="Обычный 6" xfId="7"/>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3"/>
  <sheetViews>
    <sheetView tabSelected="1" view="pageBreakPreview" zoomScaleNormal="100" zoomScaleSheetLayoutView="100" workbookViewId="0">
      <selection activeCell="A9" sqref="A9:E9"/>
    </sheetView>
  </sheetViews>
  <sheetFormatPr defaultRowHeight="15.75" x14ac:dyDescent="0.25"/>
  <cols>
    <col min="1" max="1" width="24.7109375" style="16" customWidth="1"/>
    <col min="2" max="2" width="65.5703125" style="16" customWidth="1"/>
    <col min="3" max="5" width="17.7109375" style="22" customWidth="1"/>
    <col min="6" max="16384" width="9.140625" style="16"/>
  </cols>
  <sheetData>
    <row r="1" spans="1:5" x14ac:dyDescent="0.25">
      <c r="A1" s="67" t="str">
        <f>D5</f>
        <v>Приложение 1</v>
      </c>
      <c r="B1" s="67"/>
      <c r="C1" s="67"/>
      <c r="D1" s="67"/>
      <c r="E1" s="67"/>
    </row>
    <row r="2" spans="1:5" x14ac:dyDescent="0.25">
      <c r="A2" s="67" t="s">
        <v>874</v>
      </c>
      <c r="B2" s="67"/>
      <c r="C2" s="67"/>
      <c r="D2" s="67"/>
      <c r="E2" s="67"/>
    </row>
    <row r="3" spans="1:5" x14ac:dyDescent="0.25">
      <c r="A3" s="67" t="s">
        <v>873</v>
      </c>
      <c r="B3" s="67"/>
      <c r="C3" s="67"/>
      <c r="D3" s="67"/>
      <c r="E3" s="67"/>
    </row>
    <row r="4" spans="1:5" x14ac:dyDescent="0.25">
      <c r="A4" s="17"/>
      <c r="B4" s="17"/>
      <c r="C4" s="18"/>
      <c r="D4" s="18"/>
      <c r="E4" s="18"/>
    </row>
    <row r="5" spans="1:5" x14ac:dyDescent="0.25">
      <c r="A5" s="19"/>
      <c r="B5" s="19"/>
      <c r="C5" s="19"/>
      <c r="D5" s="67" t="s">
        <v>5</v>
      </c>
      <c r="E5" s="67"/>
    </row>
    <row r="6" spans="1:5" x14ac:dyDescent="0.25">
      <c r="A6" s="67" t="s">
        <v>4</v>
      </c>
      <c r="B6" s="67"/>
      <c r="C6" s="67"/>
      <c r="D6" s="67"/>
      <c r="E6" s="67"/>
    </row>
    <row r="7" spans="1:5" x14ac:dyDescent="0.25">
      <c r="A7" s="67" t="s">
        <v>747</v>
      </c>
      <c r="B7" s="67"/>
      <c r="C7" s="67"/>
      <c r="D7" s="67"/>
      <c r="E7" s="67"/>
    </row>
    <row r="9" spans="1:5" ht="36.75" customHeight="1" x14ac:dyDescent="0.25">
      <c r="A9" s="70" t="s">
        <v>647</v>
      </c>
      <c r="B9" s="70"/>
      <c r="C9" s="70"/>
      <c r="D9" s="70"/>
      <c r="E9" s="70"/>
    </row>
    <row r="10" spans="1:5" ht="17.25" customHeight="1" x14ac:dyDescent="0.25">
      <c r="A10" s="20"/>
      <c r="B10" s="20"/>
      <c r="C10" s="21"/>
      <c r="D10" s="21"/>
      <c r="E10" s="21"/>
    </row>
    <row r="11" spans="1:5" ht="15.75" customHeight="1" x14ac:dyDescent="0.25">
      <c r="A11" s="68" t="s">
        <v>6</v>
      </c>
      <c r="B11" s="68" t="s">
        <v>7</v>
      </c>
      <c r="C11" s="68" t="s">
        <v>1</v>
      </c>
      <c r="D11" s="68"/>
      <c r="E11" s="68"/>
    </row>
    <row r="12" spans="1:5" ht="36.75" customHeight="1" x14ac:dyDescent="0.25">
      <c r="A12" s="69" t="s">
        <v>8</v>
      </c>
      <c r="B12" s="69" t="s">
        <v>8</v>
      </c>
      <c r="C12" s="48" t="s">
        <v>0</v>
      </c>
      <c r="D12" s="48" t="s">
        <v>2</v>
      </c>
      <c r="E12" s="48" t="s">
        <v>3</v>
      </c>
    </row>
    <row r="13" spans="1:5" ht="14.25" customHeight="1" x14ac:dyDescent="0.25">
      <c r="A13" s="49" t="s">
        <v>9</v>
      </c>
      <c r="B13" s="50" t="s">
        <v>10</v>
      </c>
      <c r="C13" s="51">
        <v>333775.67599999998</v>
      </c>
      <c r="D13" s="51">
        <v>327499.55</v>
      </c>
      <c r="E13" s="51">
        <v>318579.91200000001</v>
      </c>
    </row>
    <row r="14" spans="1:5" x14ac:dyDescent="0.25">
      <c r="A14" s="49" t="s">
        <v>11</v>
      </c>
      <c r="B14" s="50" t="s">
        <v>12</v>
      </c>
      <c r="C14" s="51">
        <v>243182</v>
      </c>
      <c r="D14" s="51">
        <v>249772</v>
      </c>
      <c r="E14" s="51">
        <v>226832</v>
      </c>
    </row>
    <row r="15" spans="1:5" x14ac:dyDescent="0.25">
      <c r="A15" s="49" t="s">
        <v>13</v>
      </c>
      <c r="B15" s="50" t="s">
        <v>14</v>
      </c>
      <c r="C15" s="51">
        <v>243182</v>
      </c>
      <c r="D15" s="51">
        <v>249772</v>
      </c>
      <c r="E15" s="51">
        <v>226832</v>
      </c>
    </row>
    <row r="16" spans="1:5" ht="126" x14ac:dyDescent="0.25">
      <c r="A16" s="49" t="s">
        <v>15</v>
      </c>
      <c r="B16" s="50" t="s">
        <v>791</v>
      </c>
      <c r="C16" s="51">
        <v>240992</v>
      </c>
      <c r="D16" s="51">
        <v>247472</v>
      </c>
      <c r="E16" s="51">
        <v>224666</v>
      </c>
    </row>
    <row r="17" spans="1:5" ht="126" x14ac:dyDescent="0.25">
      <c r="A17" s="52" t="s">
        <v>15</v>
      </c>
      <c r="B17" s="53" t="s">
        <v>791</v>
      </c>
      <c r="C17" s="54">
        <v>240992</v>
      </c>
      <c r="D17" s="54">
        <v>247472</v>
      </c>
      <c r="E17" s="54">
        <v>224666</v>
      </c>
    </row>
    <row r="18" spans="1:5" ht="109.5" customHeight="1" x14ac:dyDescent="0.25">
      <c r="A18" s="49" t="s">
        <v>16</v>
      </c>
      <c r="B18" s="50" t="s">
        <v>17</v>
      </c>
      <c r="C18" s="51">
        <v>396</v>
      </c>
      <c r="D18" s="51">
        <v>407</v>
      </c>
      <c r="E18" s="51">
        <v>367</v>
      </c>
    </row>
    <row r="19" spans="1:5" ht="111" customHeight="1" x14ac:dyDescent="0.25">
      <c r="A19" s="52" t="s">
        <v>16</v>
      </c>
      <c r="B19" s="53" t="s">
        <v>17</v>
      </c>
      <c r="C19" s="54">
        <v>396</v>
      </c>
      <c r="D19" s="54">
        <v>407</v>
      </c>
      <c r="E19" s="54">
        <v>367</v>
      </c>
    </row>
    <row r="20" spans="1:5" ht="94.5" x14ac:dyDescent="0.25">
      <c r="A20" s="49" t="s">
        <v>18</v>
      </c>
      <c r="B20" s="50" t="s">
        <v>792</v>
      </c>
      <c r="C20" s="51">
        <v>591</v>
      </c>
      <c r="D20" s="51">
        <v>633</v>
      </c>
      <c r="E20" s="51">
        <v>578</v>
      </c>
    </row>
    <row r="21" spans="1:5" ht="94.5" x14ac:dyDescent="0.25">
      <c r="A21" s="52" t="s">
        <v>18</v>
      </c>
      <c r="B21" s="53" t="s">
        <v>792</v>
      </c>
      <c r="C21" s="54">
        <v>591</v>
      </c>
      <c r="D21" s="54">
        <v>633</v>
      </c>
      <c r="E21" s="54">
        <v>578</v>
      </c>
    </row>
    <row r="22" spans="1:5" ht="94.5" x14ac:dyDescent="0.25">
      <c r="A22" s="49" t="s">
        <v>19</v>
      </c>
      <c r="B22" s="50" t="s">
        <v>20</v>
      </c>
      <c r="C22" s="51">
        <v>711</v>
      </c>
      <c r="D22" s="51">
        <v>743</v>
      </c>
      <c r="E22" s="51">
        <v>753</v>
      </c>
    </row>
    <row r="23" spans="1:5" ht="94.5" x14ac:dyDescent="0.25">
      <c r="A23" s="52" t="s">
        <v>19</v>
      </c>
      <c r="B23" s="53" t="s">
        <v>20</v>
      </c>
      <c r="C23" s="54">
        <v>711</v>
      </c>
      <c r="D23" s="54">
        <v>743</v>
      </c>
      <c r="E23" s="54">
        <v>753</v>
      </c>
    </row>
    <row r="24" spans="1:5" ht="157.5" x14ac:dyDescent="0.25">
      <c r="A24" s="49" t="s">
        <v>21</v>
      </c>
      <c r="B24" s="50" t="s">
        <v>793</v>
      </c>
      <c r="C24" s="51">
        <v>209</v>
      </c>
      <c r="D24" s="51">
        <v>215</v>
      </c>
      <c r="E24" s="51">
        <v>193</v>
      </c>
    </row>
    <row r="25" spans="1:5" ht="157.5" x14ac:dyDescent="0.25">
      <c r="A25" s="52" t="s">
        <v>21</v>
      </c>
      <c r="B25" s="53" t="s">
        <v>793</v>
      </c>
      <c r="C25" s="54">
        <v>209</v>
      </c>
      <c r="D25" s="54">
        <v>215</v>
      </c>
      <c r="E25" s="54">
        <v>193</v>
      </c>
    </row>
    <row r="26" spans="1:5" ht="142.5" customHeight="1" x14ac:dyDescent="0.25">
      <c r="A26" s="49" t="s">
        <v>648</v>
      </c>
      <c r="B26" s="50" t="s">
        <v>794</v>
      </c>
      <c r="C26" s="51">
        <v>283</v>
      </c>
      <c r="D26" s="51">
        <v>302</v>
      </c>
      <c r="E26" s="51">
        <v>275</v>
      </c>
    </row>
    <row r="27" spans="1:5" ht="78.75" x14ac:dyDescent="0.25">
      <c r="A27" s="52" t="s">
        <v>648</v>
      </c>
      <c r="B27" s="53" t="s">
        <v>794</v>
      </c>
      <c r="C27" s="54">
        <v>283</v>
      </c>
      <c r="D27" s="54">
        <v>302</v>
      </c>
      <c r="E27" s="54">
        <v>275</v>
      </c>
    </row>
    <row r="28" spans="1:5" ht="47.25" x14ac:dyDescent="0.25">
      <c r="A28" s="49" t="s">
        <v>22</v>
      </c>
      <c r="B28" s="50" t="s">
        <v>23</v>
      </c>
      <c r="C28" s="51">
        <v>14496.59</v>
      </c>
      <c r="D28" s="51">
        <v>15123</v>
      </c>
      <c r="E28" s="51">
        <v>15524.22</v>
      </c>
    </row>
    <row r="29" spans="1:5" ht="31.5" x14ac:dyDescent="0.25">
      <c r="A29" s="49" t="s">
        <v>24</v>
      </c>
      <c r="B29" s="50" t="s">
        <v>25</v>
      </c>
      <c r="C29" s="51">
        <v>14496.59</v>
      </c>
      <c r="D29" s="51">
        <v>15123</v>
      </c>
      <c r="E29" s="51">
        <v>15524.22</v>
      </c>
    </row>
    <row r="30" spans="1:5" ht="78.75" x14ac:dyDescent="0.25">
      <c r="A30" s="49" t="s">
        <v>26</v>
      </c>
      <c r="B30" s="50" t="s">
        <v>27</v>
      </c>
      <c r="C30" s="51">
        <v>7560.57</v>
      </c>
      <c r="D30" s="51">
        <v>7867.85</v>
      </c>
      <c r="E30" s="51">
        <v>8086.54</v>
      </c>
    </row>
    <row r="31" spans="1:5" ht="110.25" x14ac:dyDescent="0.25">
      <c r="A31" s="52" t="s">
        <v>28</v>
      </c>
      <c r="B31" s="53" t="s">
        <v>29</v>
      </c>
      <c r="C31" s="54">
        <v>7560.57</v>
      </c>
      <c r="D31" s="54">
        <v>7867.85</v>
      </c>
      <c r="E31" s="54">
        <v>8086.54</v>
      </c>
    </row>
    <row r="32" spans="1:5" ht="94.5" x14ac:dyDescent="0.25">
      <c r="A32" s="49" t="s">
        <v>30</v>
      </c>
      <c r="B32" s="50" t="s">
        <v>31</v>
      </c>
      <c r="C32" s="51">
        <v>36.020000000000003</v>
      </c>
      <c r="D32" s="51">
        <v>41.34</v>
      </c>
      <c r="E32" s="51">
        <v>42.95</v>
      </c>
    </row>
    <row r="33" spans="1:5" ht="126" x14ac:dyDescent="0.25">
      <c r="A33" s="52" t="s">
        <v>32</v>
      </c>
      <c r="B33" s="53" t="s">
        <v>33</v>
      </c>
      <c r="C33" s="54">
        <v>36.020000000000003</v>
      </c>
      <c r="D33" s="54">
        <v>41.34</v>
      </c>
      <c r="E33" s="54">
        <v>42.95</v>
      </c>
    </row>
    <row r="34" spans="1:5" ht="78.75" x14ac:dyDescent="0.25">
      <c r="A34" s="49" t="s">
        <v>34</v>
      </c>
      <c r="B34" s="50" t="s">
        <v>35</v>
      </c>
      <c r="C34" s="51">
        <v>6900</v>
      </c>
      <c r="D34" s="51">
        <v>7213.81</v>
      </c>
      <c r="E34" s="51">
        <v>7394.73</v>
      </c>
    </row>
    <row r="35" spans="1:5" ht="126" x14ac:dyDescent="0.25">
      <c r="A35" s="52" t="s">
        <v>36</v>
      </c>
      <c r="B35" s="53" t="s">
        <v>37</v>
      </c>
      <c r="C35" s="54">
        <v>6900</v>
      </c>
      <c r="D35" s="54">
        <v>7213.81</v>
      </c>
      <c r="E35" s="54">
        <v>7394.73</v>
      </c>
    </row>
    <row r="36" spans="1:5" ht="109.5" customHeight="1" x14ac:dyDescent="0.25">
      <c r="A36" s="49" t="s">
        <v>38</v>
      </c>
      <c r="B36" s="50" t="s">
        <v>39</v>
      </c>
      <c r="C36" s="51">
        <v>26927</v>
      </c>
      <c r="D36" s="51">
        <v>34634</v>
      </c>
      <c r="E36" s="51">
        <v>51487</v>
      </c>
    </row>
    <row r="37" spans="1:5" ht="31.5" x14ac:dyDescent="0.25">
      <c r="A37" s="49" t="s">
        <v>40</v>
      </c>
      <c r="B37" s="50" t="s">
        <v>41</v>
      </c>
      <c r="C37" s="51">
        <v>26162</v>
      </c>
      <c r="D37" s="51">
        <v>33832</v>
      </c>
      <c r="E37" s="51">
        <v>50653</v>
      </c>
    </row>
    <row r="38" spans="1:5" ht="31.5" x14ac:dyDescent="0.25">
      <c r="A38" s="49" t="s">
        <v>42</v>
      </c>
      <c r="B38" s="50" t="s">
        <v>43</v>
      </c>
      <c r="C38" s="51">
        <v>12033</v>
      </c>
      <c r="D38" s="51">
        <v>15535</v>
      </c>
      <c r="E38" s="51">
        <v>23116</v>
      </c>
    </row>
    <row r="39" spans="1:5" ht="31.5" x14ac:dyDescent="0.25">
      <c r="A39" s="52" t="s">
        <v>44</v>
      </c>
      <c r="B39" s="53" t="s">
        <v>43</v>
      </c>
      <c r="C39" s="54">
        <v>12033</v>
      </c>
      <c r="D39" s="54">
        <v>15535</v>
      </c>
      <c r="E39" s="54">
        <v>23116</v>
      </c>
    </row>
    <row r="40" spans="1:5" ht="47.25" x14ac:dyDescent="0.25">
      <c r="A40" s="49" t="s">
        <v>45</v>
      </c>
      <c r="B40" s="50" t="s">
        <v>46</v>
      </c>
      <c r="C40" s="51">
        <v>14129</v>
      </c>
      <c r="D40" s="51">
        <v>18297</v>
      </c>
      <c r="E40" s="51">
        <v>27537</v>
      </c>
    </row>
    <row r="41" spans="1:5" ht="63" x14ac:dyDescent="0.25">
      <c r="A41" s="52" t="s">
        <v>47</v>
      </c>
      <c r="B41" s="53" t="s">
        <v>48</v>
      </c>
      <c r="C41" s="54">
        <v>14129</v>
      </c>
      <c r="D41" s="54">
        <v>18297</v>
      </c>
      <c r="E41" s="54">
        <v>27537</v>
      </c>
    </row>
    <row r="42" spans="1:5" x14ac:dyDescent="0.25">
      <c r="A42" s="49" t="s">
        <v>49</v>
      </c>
      <c r="B42" s="50" t="s">
        <v>50</v>
      </c>
      <c r="C42" s="51">
        <v>242</v>
      </c>
      <c r="D42" s="51">
        <v>253</v>
      </c>
      <c r="E42" s="51">
        <v>263</v>
      </c>
    </row>
    <row r="43" spans="1:5" x14ac:dyDescent="0.25">
      <c r="A43" s="49" t="s">
        <v>51</v>
      </c>
      <c r="B43" s="50" t="s">
        <v>50</v>
      </c>
      <c r="C43" s="51">
        <v>242</v>
      </c>
      <c r="D43" s="51">
        <v>253</v>
      </c>
      <c r="E43" s="51">
        <v>263</v>
      </c>
    </row>
    <row r="44" spans="1:5" x14ac:dyDescent="0.25">
      <c r="A44" s="52" t="s">
        <v>51</v>
      </c>
      <c r="B44" s="53" t="s">
        <v>50</v>
      </c>
      <c r="C44" s="54">
        <v>242</v>
      </c>
      <c r="D44" s="54">
        <v>253</v>
      </c>
      <c r="E44" s="54">
        <v>263</v>
      </c>
    </row>
    <row r="45" spans="1:5" ht="31.5" x14ac:dyDescent="0.25">
      <c r="A45" s="49" t="s">
        <v>52</v>
      </c>
      <c r="B45" s="50" t="s">
        <v>53</v>
      </c>
      <c r="C45" s="51">
        <v>523</v>
      </c>
      <c r="D45" s="51">
        <v>549</v>
      </c>
      <c r="E45" s="51">
        <v>571</v>
      </c>
    </row>
    <row r="46" spans="1:5" ht="47.25" x14ac:dyDescent="0.25">
      <c r="A46" s="49" t="s">
        <v>54</v>
      </c>
      <c r="B46" s="50" t="s">
        <v>861</v>
      </c>
      <c r="C46" s="51">
        <v>523</v>
      </c>
      <c r="D46" s="51">
        <v>549</v>
      </c>
      <c r="E46" s="51">
        <v>571</v>
      </c>
    </row>
    <row r="47" spans="1:5" ht="47.25" x14ac:dyDescent="0.25">
      <c r="A47" s="52" t="s">
        <v>54</v>
      </c>
      <c r="B47" s="53" t="s">
        <v>861</v>
      </c>
      <c r="C47" s="54">
        <v>523</v>
      </c>
      <c r="D47" s="54">
        <v>549</v>
      </c>
      <c r="E47" s="54">
        <v>571</v>
      </c>
    </row>
    <row r="48" spans="1:5" x14ac:dyDescent="0.25">
      <c r="A48" s="49" t="s">
        <v>55</v>
      </c>
      <c r="B48" s="50" t="s">
        <v>56</v>
      </c>
      <c r="C48" s="51">
        <v>4313</v>
      </c>
      <c r="D48" s="51">
        <v>4325</v>
      </c>
      <c r="E48" s="51">
        <v>4345</v>
      </c>
    </row>
    <row r="49" spans="1:5" ht="31.5" x14ac:dyDescent="0.25">
      <c r="A49" s="49" t="s">
        <v>57</v>
      </c>
      <c r="B49" s="50" t="s">
        <v>58</v>
      </c>
      <c r="C49" s="51">
        <v>4308</v>
      </c>
      <c r="D49" s="51">
        <v>4320</v>
      </c>
      <c r="E49" s="51">
        <v>4340</v>
      </c>
    </row>
    <row r="50" spans="1:5" ht="47.25" x14ac:dyDescent="0.25">
      <c r="A50" s="49" t="s">
        <v>59</v>
      </c>
      <c r="B50" s="50" t="s">
        <v>60</v>
      </c>
      <c r="C50" s="51">
        <v>4308</v>
      </c>
      <c r="D50" s="51">
        <v>4320</v>
      </c>
      <c r="E50" s="51">
        <v>4340</v>
      </c>
    </row>
    <row r="51" spans="1:5" ht="47.25" x14ac:dyDescent="0.25">
      <c r="A51" s="52" t="s">
        <v>59</v>
      </c>
      <c r="B51" s="53" t="s">
        <v>60</v>
      </c>
      <c r="C51" s="54">
        <v>4308</v>
      </c>
      <c r="D51" s="54">
        <v>4320</v>
      </c>
      <c r="E51" s="54">
        <v>4340</v>
      </c>
    </row>
    <row r="52" spans="1:5" ht="47.25" x14ac:dyDescent="0.25">
      <c r="A52" s="49" t="s">
        <v>61</v>
      </c>
      <c r="B52" s="50" t="s">
        <v>62</v>
      </c>
      <c r="C52" s="51">
        <v>5</v>
      </c>
      <c r="D52" s="51">
        <v>5</v>
      </c>
      <c r="E52" s="51">
        <v>5</v>
      </c>
    </row>
    <row r="53" spans="1:5" ht="33" customHeight="1" x14ac:dyDescent="0.25">
      <c r="A53" s="49" t="s">
        <v>63</v>
      </c>
      <c r="B53" s="50" t="s">
        <v>64</v>
      </c>
      <c r="C53" s="51">
        <v>5</v>
      </c>
      <c r="D53" s="51">
        <v>5</v>
      </c>
      <c r="E53" s="51">
        <v>5</v>
      </c>
    </row>
    <row r="54" spans="1:5" ht="31.5" x14ac:dyDescent="0.25">
      <c r="A54" s="52" t="s">
        <v>63</v>
      </c>
      <c r="B54" s="53" t="s">
        <v>64</v>
      </c>
      <c r="C54" s="54">
        <v>5</v>
      </c>
      <c r="D54" s="54">
        <v>5</v>
      </c>
      <c r="E54" s="54">
        <v>5</v>
      </c>
    </row>
    <row r="55" spans="1:5" ht="47.25" x14ac:dyDescent="0.25">
      <c r="A55" s="49" t="s">
        <v>65</v>
      </c>
      <c r="B55" s="50" t="s">
        <v>66</v>
      </c>
      <c r="C55" s="51">
        <v>11356.712</v>
      </c>
      <c r="D55" s="51">
        <v>11226.712</v>
      </c>
      <c r="E55" s="51">
        <v>11216.712</v>
      </c>
    </row>
    <row r="56" spans="1:5" ht="94.5" x14ac:dyDescent="0.25">
      <c r="A56" s="49" t="s">
        <v>67</v>
      </c>
      <c r="B56" s="50" t="s">
        <v>68</v>
      </c>
      <c r="C56" s="51">
        <v>9960</v>
      </c>
      <c r="D56" s="51">
        <v>9830</v>
      </c>
      <c r="E56" s="51">
        <v>9830</v>
      </c>
    </row>
    <row r="57" spans="1:5" ht="78.75" x14ac:dyDescent="0.25">
      <c r="A57" s="49" t="s">
        <v>69</v>
      </c>
      <c r="B57" s="50" t="s">
        <v>70</v>
      </c>
      <c r="C57" s="51">
        <v>1830</v>
      </c>
      <c r="D57" s="51">
        <v>1730</v>
      </c>
      <c r="E57" s="51">
        <v>1730</v>
      </c>
    </row>
    <row r="58" spans="1:5" ht="94.5" x14ac:dyDescent="0.25">
      <c r="A58" s="52" t="s">
        <v>71</v>
      </c>
      <c r="B58" s="53" t="s">
        <v>72</v>
      </c>
      <c r="C58" s="54">
        <v>800</v>
      </c>
      <c r="D58" s="54">
        <v>800</v>
      </c>
      <c r="E58" s="54">
        <v>800</v>
      </c>
    </row>
    <row r="59" spans="1:5" ht="78.75" x14ac:dyDescent="0.25">
      <c r="A59" s="52" t="s">
        <v>73</v>
      </c>
      <c r="B59" s="53" t="s">
        <v>74</v>
      </c>
      <c r="C59" s="54">
        <v>1030</v>
      </c>
      <c r="D59" s="54">
        <v>930</v>
      </c>
      <c r="E59" s="54">
        <v>930</v>
      </c>
    </row>
    <row r="60" spans="1:5" ht="94.5" x14ac:dyDescent="0.25">
      <c r="A60" s="49" t="s">
        <v>75</v>
      </c>
      <c r="B60" s="50" t="s">
        <v>76</v>
      </c>
      <c r="C60" s="51">
        <v>130</v>
      </c>
      <c r="D60" s="51">
        <v>100</v>
      </c>
      <c r="E60" s="51">
        <v>100</v>
      </c>
    </row>
    <row r="61" spans="1:5" ht="76.5" customHeight="1" x14ac:dyDescent="0.25">
      <c r="A61" s="52" t="s">
        <v>77</v>
      </c>
      <c r="B61" s="53" t="s">
        <v>78</v>
      </c>
      <c r="C61" s="54">
        <v>130</v>
      </c>
      <c r="D61" s="54">
        <v>100</v>
      </c>
      <c r="E61" s="54">
        <v>100</v>
      </c>
    </row>
    <row r="62" spans="1:5" ht="47.25" x14ac:dyDescent="0.25">
      <c r="A62" s="49" t="s">
        <v>79</v>
      </c>
      <c r="B62" s="50" t="s">
        <v>80</v>
      </c>
      <c r="C62" s="51">
        <v>8000</v>
      </c>
      <c r="D62" s="51">
        <v>8000</v>
      </c>
      <c r="E62" s="51">
        <v>8000</v>
      </c>
    </row>
    <row r="63" spans="1:5" ht="31.5" x14ac:dyDescent="0.25">
      <c r="A63" s="52" t="s">
        <v>81</v>
      </c>
      <c r="B63" s="53" t="s">
        <v>82</v>
      </c>
      <c r="C63" s="54">
        <v>8000</v>
      </c>
      <c r="D63" s="54">
        <v>8000</v>
      </c>
      <c r="E63" s="54">
        <v>8000</v>
      </c>
    </row>
    <row r="64" spans="1:5" ht="94.5" x14ac:dyDescent="0.25">
      <c r="A64" s="49" t="s">
        <v>83</v>
      </c>
      <c r="B64" s="50" t="s">
        <v>84</v>
      </c>
      <c r="C64" s="51">
        <v>1396.712</v>
      </c>
      <c r="D64" s="51">
        <v>1396.712</v>
      </c>
      <c r="E64" s="51">
        <v>1386.712</v>
      </c>
    </row>
    <row r="65" spans="1:5" ht="94.5" x14ac:dyDescent="0.25">
      <c r="A65" s="49" t="s">
        <v>85</v>
      </c>
      <c r="B65" s="50" t="s">
        <v>86</v>
      </c>
      <c r="C65" s="51">
        <v>1396.712</v>
      </c>
      <c r="D65" s="51">
        <v>1396.712</v>
      </c>
      <c r="E65" s="51">
        <v>1386.712</v>
      </c>
    </row>
    <row r="66" spans="1:5" ht="78.75" x14ac:dyDescent="0.25">
      <c r="A66" s="52" t="s">
        <v>87</v>
      </c>
      <c r="B66" s="53" t="s">
        <v>88</v>
      </c>
      <c r="C66" s="54">
        <v>1396.712</v>
      </c>
      <c r="D66" s="54">
        <v>1396.712</v>
      </c>
      <c r="E66" s="54">
        <v>1386.712</v>
      </c>
    </row>
    <row r="67" spans="1:5" ht="31.5" x14ac:dyDescent="0.25">
      <c r="A67" s="49" t="s">
        <v>89</v>
      </c>
      <c r="B67" s="50" t="s">
        <v>90</v>
      </c>
      <c r="C67" s="51">
        <v>9132.0280000000002</v>
      </c>
      <c r="D67" s="51">
        <v>9566.1319999999996</v>
      </c>
      <c r="E67" s="51">
        <v>6607.3739999999998</v>
      </c>
    </row>
    <row r="68" spans="1:5" x14ac:dyDescent="0.25">
      <c r="A68" s="49" t="s">
        <v>91</v>
      </c>
      <c r="B68" s="50" t="s">
        <v>92</v>
      </c>
      <c r="C68" s="51">
        <v>9132.0280000000002</v>
      </c>
      <c r="D68" s="51">
        <v>9566.1319999999996</v>
      </c>
      <c r="E68" s="51">
        <v>6607.3739999999998</v>
      </c>
    </row>
    <row r="69" spans="1:5" ht="31.5" x14ac:dyDescent="0.25">
      <c r="A69" s="49" t="s">
        <v>93</v>
      </c>
      <c r="B69" s="50" t="s">
        <v>812</v>
      </c>
      <c r="C69" s="51">
        <v>1073.925</v>
      </c>
      <c r="D69" s="51">
        <v>1125.0640000000001</v>
      </c>
      <c r="E69" s="51">
        <v>1072.9939999999999</v>
      </c>
    </row>
    <row r="70" spans="1:5" ht="31.5" x14ac:dyDescent="0.25">
      <c r="A70" s="52" t="s">
        <v>93</v>
      </c>
      <c r="B70" s="53" t="s">
        <v>812</v>
      </c>
      <c r="C70" s="54">
        <v>1073.925</v>
      </c>
      <c r="D70" s="54">
        <v>1125.0640000000001</v>
      </c>
      <c r="E70" s="54">
        <v>1072.9939999999999</v>
      </c>
    </row>
    <row r="71" spans="1:5" x14ac:dyDescent="0.25">
      <c r="A71" s="49" t="s">
        <v>94</v>
      </c>
      <c r="B71" s="50" t="s">
        <v>95</v>
      </c>
      <c r="C71" s="51">
        <v>2653.5639999999999</v>
      </c>
      <c r="D71" s="51">
        <v>2779.1709999999998</v>
      </c>
      <c r="E71" s="51">
        <v>1813.3779999999999</v>
      </c>
    </row>
    <row r="72" spans="1:5" x14ac:dyDescent="0.25">
      <c r="A72" s="52" t="s">
        <v>94</v>
      </c>
      <c r="B72" s="53" t="s">
        <v>95</v>
      </c>
      <c r="C72" s="54">
        <v>2653.5639999999999</v>
      </c>
      <c r="D72" s="54">
        <v>2779.1709999999998</v>
      </c>
      <c r="E72" s="54">
        <v>1813.3779999999999</v>
      </c>
    </row>
    <row r="73" spans="1:5" x14ac:dyDescent="0.25">
      <c r="A73" s="49" t="s">
        <v>813</v>
      </c>
      <c r="B73" s="50" t="s">
        <v>814</v>
      </c>
      <c r="C73" s="51">
        <v>5404.5389999999998</v>
      </c>
      <c r="D73" s="51">
        <v>5661.8969999999999</v>
      </c>
      <c r="E73" s="51">
        <v>3721.002</v>
      </c>
    </row>
    <row r="74" spans="1:5" x14ac:dyDescent="0.25">
      <c r="A74" s="52" t="s">
        <v>815</v>
      </c>
      <c r="B74" s="53" t="s">
        <v>816</v>
      </c>
      <c r="C74" s="54">
        <v>5404.5389999999998</v>
      </c>
      <c r="D74" s="54">
        <v>5661.8969999999999</v>
      </c>
      <c r="E74" s="54">
        <v>3721.002</v>
      </c>
    </row>
    <row r="75" spans="1:5" ht="31.5" x14ac:dyDescent="0.25">
      <c r="A75" s="49" t="s">
        <v>844</v>
      </c>
      <c r="B75" s="50" t="s">
        <v>845</v>
      </c>
      <c r="C75" s="51">
        <v>320.33999999999997</v>
      </c>
      <c r="D75" s="51">
        <v>0</v>
      </c>
      <c r="E75" s="51">
        <v>0</v>
      </c>
    </row>
    <row r="76" spans="1:5" x14ac:dyDescent="0.25">
      <c r="A76" s="49" t="s">
        <v>846</v>
      </c>
      <c r="B76" s="50" t="s">
        <v>847</v>
      </c>
      <c r="C76" s="51">
        <v>320.33999999999997</v>
      </c>
      <c r="D76" s="51">
        <v>0</v>
      </c>
      <c r="E76" s="51">
        <v>0</v>
      </c>
    </row>
    <row r="77" spans="1:5" x14ac:dyDescent="0.25">
      <c r="A77" s="49" t="s">
        <v>848</v>
      </c>
      <c r="B77" s="50" t="s">
        <v>849</v>
      </c>
      <c r="C77" s="51">
        <v>320.33999999999997</v>
      </c>
      <c r="D77" s="51">
        <v>0</v>
      </c>
      <c r="E77" s="51">
        <v>0</v>
      </c>
    </row>
    <row r="78" spans="1:5" ht="31.5" x14ac:dyDescent="0.25">
      <c r="A78" s="52" t="s">
        <v>850</v>
      </c>
      <c r="B78" s="53" t="s">
        <v>851</v>
      </c>
      <c r="C78" s="54">
        <v>320.33999999999997</v>
      </c>
      <c r="D78" s="54">
        <v>0</v>
      </c>
      <c r="E78" s="54">
        <v>0</v>
      </c>
    </row>
    <row r="79" spans="1:5" ht="31.5" x14ac:dyDescent="0.25">
      <c r="A79" s="49" t="s">
        <v>96</v>
      </c>
      <c r="B79" s="50" t="s">
        <v>97</v>
      </c>
      <c r="C79" s="51">
        <v>22231.4</v>
      </c>
      <c r="D79" s="51">
        <v>1060.0999999999999</v>
      </c>
      <c r="E79" s="51">
        <v>775</v>
      </c>
    </row>
    <row r="80" spans="1:5" ht="94.5" x14ac:dyDescent="0.25">
      <c r="A80" s="49" t="s">
        <v>98</v>
      </c>
      <c r="B80" s="50" t="s">
        <v>99</v>
      </c>
      <c r="C80" s="51">
        <v>21000</v>
      </c>
      <c r="D80" s="51">
        <v>780</v>
      </c>
      <c r="E80" s="51">
        <v>500</v>
      </c>
    </row>
    <row r="81" spans="1:5" ht="110.25" x14ac:dyDescent="0.25">
      <c r="A81" s="49" t="s">
        <v>100</v>
      </c>
      <c r="B81" s="50" t="s">
        <v>101</v>
      </c>
      <c r="C81" s="51">
        <v>21000</v>
      </c>
      <c r="D81" s="51">
        <v>780</v>
      </c>
      <c r="E81" s="51">
        <v>500</v>
      </c>
    </row>
    <row r="82" spans="1:5" ht="94.5" x14ac:dyDescent="0.25">
      <c r="A82" s="52" t="s">
        <v>102</v>
      </c>
      <c r="B82" s="53" t="s">
        <v>103</v>
      </c>
      <c r="C82" s="54">
        <v>21000</v>
      </c>
      <c r="D82" s="54">
        <v>780</v>
      </c>
      <c r="E82" s="54">
        <v>500</v>
      </c>
    </row>
    <row r="83" spans="1:5" ht="31.5" x14ac:dyDescent="0.25">
      <c r="A83" s="49" t="s">
        <v>104</v>
      </c>
      <c r="B83" s="50" t="s">
        <v>105</v>
      </c>
      <c r="C83" s="51">
        <v>1054.665</v>
      </c>
      <c r="D83" s="51">
        <v>255</v>
      </c>
      <c r="E83" s="51">
        <v>250</v>
      </c>
    </row>
    <row r="84" spans="1:5" ht="31.5" x14ac:dyDescent="0.25">
      <c r="A84" s="49" t="s">
        <v>106</v>
      </c>
      <c r="B84" s="50" t="s">
        <v>107</v>
      </c>
      <c r="C84" s="51">
        <v>1054.665</v>
      </c>
      <c r="D84" s="51">
        <v>255</v>
      </c>
      <c r="E84" s="51">
        <v>250</v>
      </c>
    </row>
    <row r="85" spans="1:5" ht="63" x14ac:dyDescent="0.25">
      <c r="A85" s="52" t="s">
        <v>108</v>
      </c>
      <c r="B85" s="53" t="s">
        <v>109</v>
      </c>
      <c r="C85" s="54">
        <v>180.58</v>
      </c>
      <c r="D85" s="54">
        <v>25</v>
      </c>
      <c r="E85" s="54">
        <v>20</v>
      </c>
    </row>
    <row r="86" spans="1:5" ht="47.25" x14ac:dyDescent="0.25">
      <c r="A86" s="52" t="s">
        <v>110</v>
      </c>
      <c r="B86" s="53" t="s">
        <v>111</v>
      </c>
      <c r="C86" s="54">
        <v>874.08500000000004</v>
      </c>
      <c r="D86" s="54">
        <v>230</v>
      </c>
      <c r="E86" s="54">
        <v>230</v>
      </c>
    </row>
    <row r="87" spans="1:5" ht="78.75" x14ac:dyDescent="0.25">
      <c r="A87" s="49" t="s">
        <v>112</v>
      </c>
      <c r="B87" s="50" t="s">
        <v>113</v>
      </c>
      <c r="C87" s="51">
        <v>176.73500000000001</v>
      </c>
      <c r="D87" s="51">
        <v>25.1</v>
      </c>
      <c r="E87" s="51">
        <v>25</v>
      </c>
    </row>
    <row r="88" spans="1:5" ht="78.75" x14ac:dyDescent="0.25">
      <c r="A88" s="49" t="s">
        <v>114</v>
      </c>
      <c r="B88" s="50" t="s">
        <v>115</v>
      </c>
      <c r="C88" s="51">
        <v>176.73500000000001</v>
      </c>
      <c r="D88" s="51">
        <v>25.1</v>
      </c>
      <c r="E88" s="51">
        <v>25</v>
      </c>
    </row>
    <row r="89" spans="1:5" ht="94.5" x14ac:dyDescent="0.25">
      <c r="A89" s="52" t="s">
        <v>116</v>
      </c>
      <c r="B89" s="53" t="s">
        <v>117</v>
      </c>
      <c r="C89" s="54">
        <v>56.634999999999998</v>
      </c>
      <c r="D89" s="54">
        <v>10</v>
      </c>
      <c r="E89" s="54">
        <v>10</v>
      </c>
    </row>
    <row r="90" spans="1:5" ht="78.75" x14ac:dyDescent="0.25">
      <c r="A90" s="52" t="s">
        <v>118</v>
      </c>
      <c r="B90" s="53" t="s">
        <v>119</v>
      </c>
      <c r="C90" s="54">
        <v>120.1</v>
      </c>
      <c r="D90" s="54">
        <v>15.1</v>
      </c>
      <c r="E90" s="54">
        <v>15</v>
      </c>
    </row>
    <row r="91" spans="1:5" x14ac:dyDescent="0.25">
      <c r="A91" s="49" t="s">
        <v>120</v>
      </c>
      <c r="B91" s="50" t="s">
        <v>121</v>
      </c>
      <c r="C91" s="51">
        <v>1792.606</v>
      </c>
      <c r="D91" s="51">
        <v>1792.606</v>
      </c>
      <c r="E91" s="51">
        <v>1792.606</v>
      </c>
    </row>
    <row r="92" spans="1:5" ht="47.25" x14ac:dyDescent="0.25">
      <c r="A92" s="49" t="s">
        <v>122</v>
      </c>
      <c r="B92" s="50" t="s">
        <v>123</v>
      </c>
      <c r="C92" s="51">
        <v>1302.2729999999999</v>
      </c>
      <c r="D92" s="51">
        <v>1302.2729999999999</v>
      </c>
      <c r="E92" s="51">
        <v>1302.2729999999999</v>
      </c>
    </row>
    <row r="93" spans="1:5" ht="63" x14ac:dyDescent="0.25">
      <c r="A93" s="49" t="s">
        <v>124</v>
      </c>
      <c r="B93" s="50" t="s">
        <v>125</v>
      </c>
      <c r="C93" s="51">
        <v>61.212000000000003</v>
      </c>
      <c r="D93" s="51">
        <v>61.212000000000003</v>
      </c>
      <c r="E93" s="51">
        <v>61.212000000000003</v>
      </c>
    </row>
    <row r="94" spans="1:5" ht="78.75" x14ac:dyDescent="0.25">
      <c r="A94" s="52" t="s">
        <v>126</v>
      </c>
      <c r="B94" s="53" t="s">
        <v>127</v>
      </c>
      <c r="C94" s="54">
        <v>57.212000000000003</v>
      </c>
      <c r="D94" s="54">
        <v>57.212000000000003</v>
      </c>
      <c r="E94" s="54">
        <v>57.212000000000003</v>
      </c>
    </row>
    <row r="95" spans="1:5" ht="126" x14ac:dyDescent="0.25">
      <c r="A95" s="52" t="s">
        <v>649</v>
      </c>
      <c r="B95" s="53" t="s">
        <v>650</v>
      </c>
      <c r="C95" s="54">
        <v>4</v>
      </c>
      <c r="D95" s="54">
        <v>4</v>
      </c>
      <c r="E95" s="54">
        <v>4</v>
      </c>
    </row>
    <row r="96" spans="1:5" ht="78.75" x14ac:dyDescent="0.25">
      <c r="A96" s="49" t="s">
        <v>128</v>
      </c>
      <c r="B96" s="50" t="s">
        <v>129</v>
      </c>
      <c r="C96" s="51">
        <v>196.321</v>
      </c>
      <c r="D96" s="51">
        <v>196.321</v>
      </c>
      <c r="E96" s="51">
        <v>196.321</v>
      </c>
    </row>
    <row r="97" spans="1:5" ht="110.25" x14ac:dyDescent="0.25">
      <c r="A97" s="52" t="s">
        <v>130</v>
      </c>
      <c r="B97" s="53" t="s">
        <v>131</v>
      </c>
      <c r="C97" s="54">
        <v>190.321</v>
      </c>
      <c r="D97" s="54">
        <v>190.321</v>
      </c>
      <c r="E97" s="54">
        <v>190.321</v>
      </c>
    </row>
    <row r="98" spans="1:5" ht="94.5" customHeight="1" x14ac:dyDescent="0.25">
      <c r="A98" s="52" t="s">
        <v>651</v>
      </c>
      <c r="B98" s="53" t="s">
        <v>652</v>
      </c>
      <c r="C98" s="54">
        <v>1</v>
      </c>
      <c r="D98" s="54">
        <v>1</v>
      </c>
      <c r="E98" s="54">
        <v>1</v>
      </c>
    </row>
    <row r="99" spans="1:5" ht="110.25" x14ac:dyDescent="0.25">
      <c r="A99" s="52" t="s">
        <v>653</v>
      </c>
      <c r="B99" s="53" t="s">
        <v>654</v>
      </c>
      <c r="C99" s="54">
        <v>5</v>
      </c>
      <c r="D99" s="54">
        <v>5</v>
      </c>
      <c r="E99" s="54">
        <v>5</v>
      </c>
    </row>
    <row r="100" spans="1:5" ht="63" x14ac:dyDescent="0.25">
      <c r="A100" s="49" t="s">
        <v>132</v>
      </c>
      <c r="B100" s="50" t="s">
        <v>133</v>
      </c>
      <c r="C100" s="51">
        <v>35.476999999999997</v>
      </c>
      <c r="D100" s="51">
        <v>35.476999999999997</v>
      </c>
      <c r="E100" s="51">
        <v>35.476999999999997</v>
      </c>
    </row>
    <row r="101" spans="1:5" ht="94.5" x14ac:dyDescent="0.25">
      <c r="A101" s="52" t="s">
        <v>134</v>
      </c>
      <c r="B101" s="53" t="s">
        <v>135</v>
      </c>
      <c r="C101" s="54">
        <v>35.476999999999997</v>
      </c>
      <c r="D101" s="54">
        <v>35.476999999999997</v>
      </c>
      <c r="E101" s="54">
        <v>35.476999999999997</v>
      </c>
    </row>
    <row r="102" spans="1:5" ht="80.25" customHeight="1" x14ac:dyDescent="0.25">
      <c r="A102" s="49" t="s">
        <v>136</v>
      </c>
      <c r="B102" s="50" t="s">
        <v>795</v>
      </c>
      <c r="C102" s="51">
        <v>375.48599999999999</v>
      </c>
      <c r="D102" s="51">
        <v>375.48599999999999</v>
      </c>
      <c r="E102" s="51">
        <v>375.48599999999999</v>
      </c>
    </row>
    <row r="103" spans="1:5" ht="94.5" x14ac:dyDescent="0.25">
      <c r="A103" s="52" t="s">
        <v>137</v>
      </c>
      <c r="B103" s="53" t="s">
        <v>796</v>
      </c>
      <c r="C103" s="54">
        <v>375.48599999999999</v>
      </c>
      <c r="D103" s="54">
        <v>375.48599999999999</v>
      </c>
      <c r="E103" s="54">
        <v>375.48599999999999</v>
      </c>
    </row>
    <row r="104" spans="1:5" ht="63" x14ac:dyDescent="0.25">
      <c r="A104" s="49" t="s">
        <v>138</v>
      </c>
      <c r="B104" s="50" t="s">
        <v>139</v>
      </c>
      <c r="C104" s="51">
        <v>8.1669999999999998</v>
      </c>
      <c r="D104" s="51">
        <v>8.1669999999999998</v>
      </c>
      <c r="E104" s="51">
        <v>8.1669999999999998</v>
      </c>
    </row>
    <row r="105" spans="1:5" ht="78.75" x14ac:dyDescent="0.25">
      <c r="A105" s="52" t="s">
        <v>140</v>
      </c>
      <c r="B105" s="53" t="s">
        <v>141</v>
      </c>
      <c r="C105" s="54">
        <v>8.1669999999999998</v>
      </c>
      <c r="D105" s="54">
        <v>8.1669999999999998</v>
      </c>
      <c r="E105" s="54">
        <v>8.1669999999999998</v>
      </c>
    </row>
    <row r="106" spans="1:5" ht="78.75" x14ac:dyDescent="0.25">
      <c r="A106" s="49" t="s">
        <v>142</v>
      </c>
      <c r="B106" s="50" t="s">
        <v>143</v>
      </c>
      <c r="C106" s="51">
        <v>12.5</v>
      </c>
      <c r="D106" s="51">
        <v>12.5</v>
      </c>
      <c r="E106" s="51">
        <v>12.5</v>
      </c>
    </row>
    <row r="107" spans="1:5" ht="110.25" x14ac:dyDescent="0.25">
      <c r="A107" s="52" t="s">
        <v>144</v>
      </c>
      <c r="B107" s="53" t="s">
        <v>145</v>
      </c>
      <c r="C107" s="54">
        <v>12.5</v>
      </c>
      <c r="D107" s="54">
        <v>12.5</v>
      </c>
      <c r="E107" s="54">
        <v>12.5</v>
      </c>
    </row>
    <row r="108" spans="1:5" ht="96" customHeight="1" x14ac:dyDescent="0.25">
      <c r="A108" s="49" t="s">
        <v>146</v>
      </c>
      <c r="B108" s="50" t="s">
        <v>797</v>
      </c>
      <c r="C108" s="51">
        <v>21.204000000000001</v>
      </c>
      <c r="D108" s="51">
        <v>21.204000000000001</v>
      </c>
      <c r="E108" s="51">
        <v>21.204000000000001</v>
      </c>
    </row>
    <row r="109" spans="1:5" ht="157.5" x14ac:dyDescent="0.25">
      <c r="A109" s="52" t="s">
        <v>147</v>
      </c>
      <c r="B109" s="53" t="s">
        <v>798</v>
      </c>
      <c r="C109" s="54">
        <v>21.204000000000001</v>
      </c>
      <c r="D109" s="54">
        <v>21.204000000000001</v>
      </c>
      <c r="E109" s="54">
        <v>21.204000000000001</v>
      </c>
    </row>
    <row r="110" spans="1:5" ht="143.25" customHeight="1" x14ac:dyDescent="0.25">
      <c r="A110" s="49" t="s">
        <v>148</v>
      </c>
      <c r="B110" s="50" t="s">
        <v>149</v>
      </c>
      <c r="C110" s="51">
        <v>15.814</v>
      </c>
      <c r="D110" s="51">
        <v>15.814</v>
      </c>
      <c r="E110" s="51">
        <v>15.814</v>
      </c>
    </row>
    <row r="111" spans="1:5" ht="94.5" x14ac:dyDescent="0.25">
      <c r="A111" s="52" t="s">
        <v>150</v>
      </c>
      <c r="B111" s="53" t="s">
        <v>151</v>
      </c>
      <c r="C111" s="54">
        <v>15.814</v>
      </c>
      <c r="D111" s="54">
        <v>15.814</v>
      </c>
      <c r="E111" s="54">
        <v>15.814</v>
      </c>
    </row>
    <row r="112" spans="1:5" ht="63" x14ac:dyDescent="0.25">
      <c r="A112" s="49" t="s">
        <v>152</v>
      </c>
      <c r="B112" s="50" t="s">
        <v>153</v>
      </c>
      <c r="C112" s="51">
        <v>140.54900000000001</v>
      </c>
      <c r="D112" s="51">
        <v>140.54900000000001</v>
      </c>
      <c r="E112" s="51">
        <v>140.54900000000001</v>
      </c>
    </row>
    <row r="113" spans="1:5" ht="78.75" x14ac:dyDescent="0.25">
      <c r="A113" s="52" t="s">
        <v>154</v>
      </c>
      <c r="B113" s="53" t="s">
        <v>155</v>
      </c>
      <c r="C113" s="54">
        <v>140.54900000000001</v>
      </c>
      <c r="D113" s="54">
        <v>140.54900000000001</v>
      </c>
      <c r="E113" s="54">
        <v>140.54900000000001</v>
      </c>
    </row>
    <row r="114" spans="1:5" ht="78.75" x14ac:dyDescent="0.25">
      <c r="A114" s="49" t="s">
        <v>156</v>
      </c>
      <c r="B114" s="50" t="s">
        <v>157</v>
      </c>
      <c r="C114" s="51">
        <v>435.54300000000001</v>
      </c>
      <c r="D114" s="51">
        <v>435.54300000000001</v>
      </c>
      <c r="E114" s="51">
        <v>435.54300000000001</v>
      </c>
    </row>
    <row r="115" spans="1:5" ht="94.5" x14ac:dyDescent="0.25">
      <c r="A115" s="52" t="s">
        <v>158</v>
      </c>
      <c r="B115" s="53" t="s">
        <v>159</v>
      </c>
      <c r="C115" s="54">
        <v>427.54300000000001</v>
      </c>
      <c r="D115" s="54">
        <v>427.54300000000001</v>
      </c>
      <c r="E115" s="54">
        <v>427.54300000000001</v>
      </c>
    </row>
    <row r="116" spans="1:5" ht="110.25" x14ac:dyDescent="0.25">
      <c r="A116" s="52" t="s">
        <v>655</v>
      </c>
      <c r="B116" s="53" t="s">
        <v>656</v>
      </c>
      <c r="C116" s="54">
        <v>5</v>
      </c>
      <c r="D116" s="54">
        <v>5</v>
      </c>
      <c r="E116" s="54">
        <v>5</v>
      </c>
    </row>
    <row r="117" spans="1:5" ht="94.5" x14ac:dyDescent="0.25">
      <c r="A117" s="52" t="s">
        <v>657</v>
      </c>
      <c r="B117" s="53" t="s">
        <v>658</v>
      </c>
      <c r="C117" s="54">
        <v>3</v>
      </c>
      <c r="D117" s="54">
        <v>3</v>
      </c>
      <c r="E117" s="54">
        <v>3</v>
      </c>
    </row>
    <row r="118" spans="1:5" ht="126" x14ac:dyDescent="0.25">
      <c r="A118" s="49" t="s">
        <v>160</v>
      </c>
      <c r="B118" s="50" t="s">
        <v>161</v>
      </c>
      <c r="C118" s="51">
        <v>148.333</v>
      </c>
      <c r="D118" s="51">
        <v>148.333</v>
      </c>
      <c r="E118" s="51">
        <v>148.333</v>
      </c>
    </row>
    <row r="119" spans="1:5" ht="157.5" x14ac:dyDescent="0.25">
      <c r="A119" s="49" t="s">
        <v>162</v>
      </c>
      <c r="B119" s="50" t="s">
        <v>163</v>
      </c>
      <c r="C119" s="51">
        <v>148.333</v>
      </c>
      <c r="D119" s="51">
        <v>148.333</v>
      </c>
      <c r="E119" s="51">
        <v>148.333</v>
      </c>
    </row>
    <row r="120" spans="1:5" ht="157.5" x14ac:dyDescent="0.25">
      <c r="A120" s="52" t="s">
        <v>162</v>
      </c>
      <c r="B120" s="53" t="s">
        <v>163</v>
      </c>
      <c r="C120" s="54">
        <v>148.333</v>
      </c>
      <c r="D120" s="54">
        <v>148.333</v>
      </c>
      <c r="E120" s="54">
        <v>148.333</v>
      </c>
    </row>
    <row r="121" spans="1:5" ht="144.75" customHeight="1" x14ac:dyDescent="0.25">
      <c r="A121" s="49" t="s">
        <v>164</v>
      </c>
      <c r="B121" s="50" t="s">
        <v>165</v>
      </c>
      <c r="C121" s="51">
        <v>50</v>
      </c>
      <c r="D121" s="51">
        <v>50</v>
      </c>
      <c r="E121" s="51">
        <v>50</v>
      </c>
    </row>
    <row r="122" spans="1:5" ht="78.75" x14ac:dyDescent="0.25">
      <c r="A122" s="49" t="s">
        <v>166</v>
      </c>
      <c r="B122" s="50" t="s">
        <v>167</v>
      </c>
      <c r="C122" s="51">
        <v>50</v>
      </c>
      <c r="D122" s="51">
        <v>50</v>
      </c>
      <c r="E122" s="51">
        <v>50</v>
      </c>
    </row>
    <row r="123" spans="1:5" ht="63" x14ac:dyDescent="0.25">
      <c r="A123" s="52" t="s">
        <v>168</v>
      </c>
      <c r="B123" s="53" t="s">
        <v>169</v>
      </c>
      <c r="C123" s="54">
        <v>50</v>
      </c>
      <c r="D123" s="54">
        <v>50</v>
      </c>
      <c r="E123" s="54">
        <v>50</v>
      </c>
    </row>
    <row r="124" spans="1:5" x14ac:dyDescent="0.25">
      <c r="A124" s="49" t="s">
        <v>170</v>
      </c>
      <c r="B124" s="50" t="s">
        <v>171</v>
      </c>
      <c r="C124" s="51">
        <v>292</v>
      </c>
      <c r="D124" s="51">
        <v>292</v>
      </c>
      <c r="E124" s="51">
        <v>292</v>
      </c>
    </row>
    <row r="125" spans="1:5" ht="189" x14ac:dyDescent="0.25">
      <c r="A125" s="49" t="s">
        <v>172</v>
      </c>
      <c r="B125" s="50" t="s">
        <v>799</v>
      </c>
      <c r="C125" s="51">
        <v>292</v>
      </c>
      <c r="D125" s="51">
        <v>292</v>
      </c>
      <c r="E125" s="51">
        <v>292</v>
      </c>
    </row>
    <row r="126" spans="1:5" ht="174.75" customHeight="1" x14ac:dyDescent="0.25">
      <c r="A126" s="52" t="s">
        <v>172</v>
      </c>
      <c r="B126" s="53" t="s">
        <v>799</v>
      </c>
      <c r="C126" s="54">
        <v>292</v>
      </c>
      <c r="D126" s="54">
        <v>292</v>
      </c>
      <c r="E126" s="54">
        <v>292</v>
      </c>
    </row>
    <row r="127" spans="1:5" x14ac:dyDescent="0.25">
      <c r="A127" s="49" t="s">
        <v>817</v>
      </c>
      <c r="B127" s="50" t="s">
        <v>818</v>
      </c>
      <c r="C127" s="51">
        <v>24</v>
      </c>
      <c r="D127" s="51">
        <v>0</v>
      </c>
      <c r="E127" s="51">
        <v>0</v>
      </c>
    </row>
    <row r="128" spans="1:5" x14ac:dyDescent="0.25">
      <c r="A128" s="49" t="s">
        <v>819</v>
      </c>
      <c r="B128" s="50" t="s">
        <v>820</v>
      </c>
      <c r="C128" s="51">
        <v>24</v>
      </c>
      <c r="D128" s="51">
        <v>0</v>
      </c>
      <c r="E128" s="51">
        <v>0</v>
      </c>
    </row>
    <row r="129" spans="1:5" ht="31.5" x14ac:dyDescent="0.25">
      <c r="A129" s="49" t="s">
        <v>821</v>
      </c>
      <c r="B129" s="50" t="s">
        <v>822</v>
      </c>
      <c r="C129" s="51">
        <v>24</v>
      </c>
      <c r="D129" s="51">
        <v>0</v>
      </c>
      <c r="E129" s="51">
        <v>0</v>
      </c>
    </row>
    <row r="130" spans="1:5" ht="31.5" x14ac:dyDescent="0.25">
      <c r="A130" s="52" t="s">
        <v>821</v>
      </c>
      <c r="B130" s="53" t="s">
        <v>822</v>
      </c>
      <c r="C130" s="54">
        <v>24</v>
      </c>
      <c r="D130" s="54">
        <v>0</v>
      </c>
      <c r="E130" s="54">
        <v>0</v>
      </c>
    </row>
    <row r="131" spans="1:5" x14ac:dyDescent="0.25">
      <c r="A131" s="49" t="s">
        <v>173</v>
      </c>
      <c r="B131" s="50" t="s">
        <v>174</v>
      </c>
      <c r="C131" s="51">
        <v>710911.10520999995</v>
      </c>
      <c r="D131" s="51">
        <v>499350.72639999999</v>
      </c>
      <c r="E131" s="51">
        <v>495675.37</v>
      </c>
    </row>
    <row r="132" spans="1:5" ht="47.25" x14ac:dyDescent="0.25">
      <c r="A132" s="49" t="s">
        <v>175</v>
      </c>
      <c r="B132" s="50" t="s">
        <v>176</v>
      </c>
      <c r="C132" s="51">
        <v>710903.80521000002</v>
      </c>
      <c r="D132" s="51">
        <v>499350.72639999999</v>
      </c>
      <c r="E132" s="51">
        <v>495675.37</v>
      </c>
    </row>
    <row r="133" spans="1:5" ht="31.5" x14ac:dyDescent="0.25">
      <c r="A133" s="49" t="s">
        <v>177</v>
      </c>
      <c r="B133" s="50" t="s">
        <v>178</v>
      </c>
      <c r="C133" s="51">
        <v>55741.530420000003</v>
      </c>
      <c r="D133" s="51">
        <v>70.7</v>
      </c>
      <c r="E133" s="51">
        <v>0</v>
      </c>
    </row>
    <row r="134" spans="1:5" x14ac:dyDescent="0.25">
      <c r="A134" s="49" t="s">
        <v>179</v>
      </c>
      <c r="B134" s="50" t="s">
        <v>180</v>
      </c>
      <c r="C134" s="51">
        <v>7.6</v>
      </c>
      <c r="D134" s="51">
        <v>70.7</v>
      </c>
      <c r="E134" s="51">
        <v>0</v>
      </c>
    </row>
    <row r="135" spans="1:5" ht="47.25" x14ac:dyDescent="0.25">
      <c r="A135" s="52" t="s">
        <v>181</v>
      </c>
      <c r="B135" s="53" t="s">
        <v>182</v>
      </c>
      <c r="C135" s="54">
        <v>7.6</v>
      </c>
      <c r="D135" s="54">
        <v>70.7</v>
      </c>
      <c r="E135" s="54">
        <v>0</v>
      </c>
    </row>
    <row r="136" spans="1:5" ht="31.5" x14ac:dyDescent="0.25">
      <c r="A136" s="49" t="s">
        <v>183</v>
      </c>
      <c r="B136" s="50" t="s">
        <v>184</v>
      </c>
      <c r="C136" s="51">
        <v>51111.4</v>
      </c>
      <c r="D136" s="51">
        <v>0</v>
      </c>
      <c r="E136" s="51">
        <v>0</v>
      </c>
    </row>
    <row r="137" spans="1:5" ht="31.5" x14ac:dyDescent="0.25">
      <c r="A137" s="52" t="s">
        <v>185</v>
      </c>
      <c r="B137" s="53" t="s">
        <v>186</v>
      </c>
      <c r="C137" s="54">
        <v>51111.4</v>
      </c>
      <c r="D137" s="54">
        <v>0</v>
      </c>
      <c r="E137" s="54">
        <v>0</v>
      </c>
    </row>
    <row r="138" spans="1:5" x14ac:dyDescent="0.25">
      <c r="A138" s="49" t="s">
        <v>800</v>
      </c>
      <c r="B138" s="50" t="s">
        <v>801</v>
      </c>
      <c r="C138" s="51">
        <v>4622.53042</v>
      </c>
      <c r="D138" s="51">
        <v>0</v>
      </c>
      <c r="E138" s="51">
        <v>0</v>
      </c>
    </row>
    <row r="139" spans="1:5" x14ac:dyDescent="0.25">
      <c r="A139" s="52" t="s">
        <v>802</v>
      </c>
      <c r="B139" s="53" t="s">
        <v>803</v>
      </c>
      <c r="C139" s="54">
        <v>4622.53042</v>
      </c>
      <c r="D139" s="54">
        <v>0</v>
      </c>
      <c r="E139" s="54">
        <v>0</v>
      </c>
    </row>
    <row r="140" spans="1:5" ht="31.5" x14ac:dyDescent="0.25">
      <c r="A140" s="49" t="s">
        <v>187</v>
      </c>
      <c r="B140" s="50" t="s">
        <v>188</v>
      </c>
      <c r="C140" s="51">
        <v>238616.82222</v>
      </c>
      <c r="D140" s="51">
        <v>145545.8034</v>
      </c>
      <c r="E140" s="51">
        <v>142579.46599999999</v>
      </c>
    </row>
    <row r="141" spans="1:5" ht="78.75" x14ac:dyDescent="0.25">
      <c r="A141" s="49" t="s">
        <v>719</v>
      </c>
      <c r="B141" s="50" t="s">
        <v>720</v>
      </c>
      <c r="C141" s="51">
        <v>1717.579</v>
      </c>
      <c r="D141" s="51">
        <v>0</v>
      </c>
      <c r="E141" s="51">
        <v>0</v>
      </c>
    </row>
    <row r="142" spans="1:5" ht="64.5" customHeight="1" x14ac:dyDescent="0.25">
      <c r="A142" s="52" t="s">
        <v>721</v>
      </c>
      <c r="B142" s="53" t="s">
        <v>722</v>
      </c>
      <c r="C142" s="54">
        <v>1717.579</v>
      </c>
      <c r="D142" s="54">
        <v>0</v>
      </c>
      <c r="E142" s="54">
        <v>0</v>
      </c>
    </row>
    <row r="143" spans="1:5" ht="94.5" x14ac:dyDescent="0.25">
      <c r="A143" s="49" t="s">
        <v>723</v>
      </c>
      <c r="B143" s="50" t="s">
        <v>724</v>
      </c>
      <c r="C143" s="51">
        <v>921</v>
      </c>
      <c r="D143" s="51">
        <v>0</v>
      </c>
      <c r="E143" s="51">
        <v>0</v>
      </c>
    </row>
    <row r="144" spans="1:5" ht="94.5" x14ac:dyDescent="0.25">
      <c r="A144" s="52" t="s">
        <v>725</v>
      </c>
      <c r="B144" s="53" t="s">
        <v>726</v>
      </c>
      <c r="C144" s="54">
        <v>921</v>
      </c>
      <c r="D144" s="54">
        <v>0</v>
      </c>
      <c r="E144" s="54">
        <v>0</v>
      </c>
    </row>
    <row r="145" spans="1:5" ht="63" x14ac:dyDescent="0.25">
      <c r="A145" s="49" t="s">
        <v>727</v>
      </c>
      <c r="B145" s="50" t="s">
        <v>728</v>
      </c>
      <c r="C145" s="51">
        <v>9308.6</v>
      </c>
      <c r="D145" s="51">
        <v>8912.9</v>
      </c>
      <c r="E145" s="51">
        <v>8675.4</v>
      </c>
    </row>
    <row r="146" spans="1:5" ht="63" x14ac:dyDescent="0.25">
      <c r="A146" s="52" t="s">
        <v>729</v>
      </c>
      <c r="B146" s="53" t="s">
        <v>730</v>
      </c>
      <c r="C146" s="54">
        <v>9308.6</v>
      </c>
      <c r="D146" s="54">
        <v>8912.9</v>
      </c>
      <c r="E146" s="54">
        <v>8675.4</v>
      </c>
    </row>
    <row r="147" spans="1:5" ht="63" x14ac:dyDescent="0.25">
      <c r="A147" s="49" t="s">
        <v>731</v>
      </c>
      <c r="B147" s="50" t="s">
        <v>732</v>
      </c>
      <c r="C147" s="51">
        <v>867.60640000000001</v>
      </c>
      <c r="D147" s="51">
        <v>0</v>
      </c>
      <c r="E147" s="51">
        <v>0</v>
      </c>
    </row>
    <row r="148" spans="1:5" ht="49.5" customHeight="1" x14ac:dyDescent="0.25">
      <c r="A148" s="52" t="s">
        <v>733</v>
      </c>
      <c r="B148" s="53" t="s">
        <v>734</v>
      </c>
      <c r="C148" s="54">
        <v>867.60640000000001</v>
      </c>
      <c r="D148" s="54">
        <v>0</v>
      </c>
      <c r="E148" s="54">
        <v>0</v>
      </c>
    </row>
    <row r="149" spans="1:5" ht="31.5" x14ac:dyDescent="0.25">
      <c r="A149" s="49" t="s">
        <v>189</v>
      </c>
      <c r="B149" s="50" t="s">
        <v>190</v>
      </c>
      <c r="C149" s="51">
        <v>0</v>
      </c>
      <c r="D149" s="51">
        <v>791.44604000000004</v>
      </c>
      <c r="E149" s="51">
        <v>834.18197999999995</v>
      </c>
    </row>
    <row r="150" spans="1:5" ht="31.5" x14ac:dyDescent="0.25">
      <c r="A150" s="52" t="s">
        <v>191</v>
      </c>
      <c r="B150" s="53" t="s">
        <v>192</v>
      </c>
      <c r="C150" s="54">
        <v>0</v>
      </c>
      <c r="D150" s="54">
        <v>791.44604000000004</v>
      </c>
      <c r="E150" s="54">
        <v>834.18197999999995</v>
      </c>
    </row>
    <row r="151" spans="1:5" x14ac:dyDescent="0.25">
      <c r="A151" s="49" t="s">
        <v>735</v>
      </c>
      <c r="B151" s="50" t="s">
        <v>736</v>
      </c>
      <c r="C151" s="51">
        <v>49091.131139999998</v>
      </c>
      <c r="D151" s="51">
        <v>0</v>
      </c>
      <c r="E151" s="51">
        <v>0</v>
      </c>
    </row>
    <row r="152" spans="1:5" ht="31.5" x14ac:dyDescent="0.25">
      <c r="A152" s="52" t="s">
        <v>737</v>
      </c>
      <c r="B152" s="53" t="s">
        <v>738</v>
      </c>
      <c r="C152" s="54">
        <v>49091.131139999998</v>
      </c>
      <c r="D152" s="54">
        <v>0</v>
      </c>
      <c r="E152" s="54">
        <v>0</v>
      </c>
    </row>
    <row r="153" spans="1:5" ht="31.5" x14ac:dyDescent="0.25">
      <c r="A153" s="49" t="s">
        <v>193</v>
      </c>
      <c r="B153" s="50" t="s">
        <v>194</v>
      </c>
      <c r="C153" s="51">
        <v>4996.2950000000001</v>
      </c>
      <c r="D153" s="51">
        <v>0</v>
      </c>
      <c r="E153" s="51">
        <v>0</v>
      </c>
    </row>
    <row r="154" spans="1:5" ht="31.5" x14ac:dyDescent="0.25">
      <c r="A154" s="52" t="s">
        <v>195</v>
      </c>
      <c r="B154" s="53" t="s">
        <v>196</v>
      </c>
      <c r="C154" s="54">
        <v>4996.2950000000001</v>
      </c>
      <c r="D154" s="54">
        <v>0</v>
      </c>
      <c r="E154" s="54">
        <v>0</v>
      </c>
    </row>
    <row r="155" spans="1:5" x14ac:dyDescent="0.25">
      <c r="A155" s="49" t="s">
        <v>197</v>
      </c>
      <c r="B155" s="50" t="s">
        <v>198</v>
      </c>
      <c r="C155" s="51">
        <v>171714.61068000001</v>
      </c>
      <c r="D155" s="51">
        <v>135841.45736</v>
      </c>
      <c r="E155" s="51">
        <v>133069.88402</v>
      </c>
    </row>
    <row r="156" spans="1:5" x14ac:dyDescent="0.25">
      <c r="A156" s="52" t="s">
        <v>199</v>
      </c>
      <c r="B156" s="53" t="s">
        <v>200</v>
      </c>
      <c r="C156" s="54">
        <v>171714.61068000001</v>
      </c>
      <c r="D156" s="54">
        <v>135841.45736</v>
      </c>
      <c r="E156" s="54">
        <v>133069.88402</v>
      </c>
    </row>
    <row r="157" spans="1:5" ht="31.5" x14ac:dyDescent="0.25">
      <c r="A157" s="49" t="s">
        <v>201</v>
      </c>
      <c r="B157" s="50" t="s">
        <v>202</v>
      </c>
      <c r="C157" s="51">
        <v>328275.69539000001</v>
      </c>
      <c r="D157" s="51">
        <v>297552.19099999999</v>
      </c>
      <c r="E157" s="51">
        <v>297727.92300000001</v>
      </c>
    </row>
    <row r="158" spans="1:5" ht="47.25" x14ac:dyDescent="0.25">
      <c r="A158" s="49" t="s">
        <v>203</v>
      </c>
      <c r="B158" s="50" t="s">
        <v>204</v>
      </c>
      <c r="C158" s="51">
        <v>12082.53239</v>
      </c>
      <c r="D158" s="51">
        <v>7366.2219999999998</v>
      </c>
      <c r="E158" s="51">
        <v>7256.93</v>
      </c>
    </row>
    <row r="159" spans="1:5" ht="33.75" customHeight="1" x14ac:dyDescent="0.25">
      <c r="A159" s="52" t="s">
        <v>205</v>
      </c>
      <c r="B159" s="53" t="s">
        <v>206</v>
      </c>
      <c r="C159" s="54">
        <v>12082.53239</v>
      </c>
      <c r="D159" s="54">
        <v>7366.2219999999998</v>
      </c>
      <c r="E159" s="54">
        <v>7256.93</v>
      </c>
    </row>
    <row r="160" spans="1:5" ht="78.75" x14ac:dyDescent="0.25">
      <c r="A160" s="49" t="s">
        <v>207</v>
      </c>
      <c r="B160" s="50" t="s">
        <v>208</v>
      </c>
      <c r="C160" s="51">
        <v>2175.6</v>
      </c>
      <c r="D160" s="51">
        <v>2898.6</v>
      </c>
      <c r="E160" s="51">
        <v>2898.6</v>
      </c>
    </row>
    <row r="161" spans="1:5" ht="78.75" x14ac:dyDescent="0.25">
      <c r="A161" s="52" t="s">
        <v>209</v>
      </c>
      <c r="B161" s="53" t="s">
        <v>210</v>
      </c>
      <c r="C161" s="54">
        <v>2175.6</v>
      </c>
      <c r="D161" s="54">
        <v>2898.6</v>
      </c>
      <c r="E161" s="54">
        <v>2898.6</v>
      </c>
    </row>
    <row r="162" spans="1:5" ht="78.75" x14ac:dyDescent="0.25">
      <c r="A162" s="49" t="s">
        <v>211</v>
      </c>
      <c r="B162" s="50" t="s">
        <v>804</v>
      </c>
      <c r="C162" s="51">
        <v>1407.0150000000001</v>
      </c>
      <c r="D162" s="51">
        <v>3609.1489999999999</v>
      </c>
      <c r="E162" s="51">
        <v>3718.4409999999998</v>
      </c>
    </row>
    <row r="163" spans="1:5" ht="66" customHeight="1" x14ac:dyDescent="0.25">
      <c r="A163" s="52" t="s">
        <v>212</v>
      </c>
      <c r="B163" s="53" t="s">
        <v>805</v>
      </c>
      <c r="C163" s="54">
        <v>1407.0150000000001</v>
      </c>
      <c r="D163" s="54">
        <v>3609.1489999999999</v>
      </c>
      <c r="E163" s="54">
        <v>3718.4409999999998</v>
      </c>
    </row>
    <row r="164" spans="1:5" ht="63" x14ac:dyDescent="0.25">
      <c r="A164" s="49" t="s">
        <v>213</v>
      </c>
      <c r="B164" s="50" t="s">
        <v>214</v>
      </c>
      <c r="C164" s="51">
        <v>22.047999999999998</v>
      </c>
      <c r="D164" s="51">
        <v>22.82</v>
      </c>
      <c r="E164" s="51">
        <v>198.55199999999999</v>
      </c>
    </row>
    <row r="165" spans="1:5" ht="63" x14ac:dyDescent="0.25">
      <c r="A165" s="52" t="s">
        <v>215</v>
      </c>
      <c r="B165" s="53" t="s">
        <v>216</v>
      </c>
      <c r="C165" s="54">
        <v>22.047999999999998</v>
      </c>
      <c r="D165" s="54">
        <v>22.82</v>
      </c>
      <c r="E165" s="54">
        <v>198.55199999999999</v>
      </c>
    </row>
    <row r="166" spans="1:5" x14ac:dyDescent="0.25">
      <c r="A166" s="49" t="s">
        <v>217</v>
      </c>
      <c r="B166" s="50" t="s">
        <v>218</v>
      </c>
      <c r="C166" s="51">
        <v>312588.5</v>
      </c>
      <c r="D166" s="51">
        <v>283655.40000000002</v>
      </c>
      <c r="E166" s="51">
        <v>283655.40000000002</v>
      </c>
    </row>
    <row r="167" spans="1:5" x14ac:dyDescent="0.25">
      <c r="A167" s="52" t="s">
        <v>219</v>
      </c>
      <c r="B167" s="53" t="s">
        <v>220</v>
      </c>
      <c r="C167" s="54">
        <v>312588.5</v>
      </c>
      <c r="D167" s="54">
        <v>283655.40000000002</v>
      </c>
      <c r="E167" s="54">
        <v>283655.40000000002</v>
      </c>
    </row>
    <row r="168" spans="1:5" x14ac:dyDescent="0.25">
      <c r="A168" s="49" t="s">
        <v>221</v>
      </c>
      <c r="B168" s="50" t="s">
        <v>222</v>
      </c>
      <c r="C168" s="51">
        <v>88269.757180000001</v>
      </c>
      <c r="D168" s="51">
        <v>56182.031999999999</v>
      </c>
      <c r="E168" s="51">
        <v>55367.981</v>
      </c>
    </row>
    <row r="169" spans="1:5" ht="63" x14ac:dyDescent="0.25">
      <c r="A169" s="49" t="s">
        <v>223</v>
      </c>
      <c r="B169" s="50" t="s">
        <v>224</v>
      </c>
      <c r="C169" s="51">
        <v>53488.829180000001</v>
      </c>
      <c r="D169" s="51">
        <v>37626.112000000001</v>
      </c>
      <c r="E169" s="51">
        <v>36229.381000000001</v>
      </c>
    </row>
    <row r="170" spans="1:5" ht="78.75" x14ac:dyDescent="0.25">
      <c r="A170" s="52" t="s">
        <v>225</v>
      </c>
      <c r="B170" s="53" t="s">
        <v>226</v>
      </c>
      <c r="C170" s="54">
        <v>53488.829180000001</v>
      </c>
      <c r="D170" s="54">
        <v>37626.112000000001</v>
      </c>
      <c r="E170" s="54">
        <v>36229.381000000001</v>
      </c>
    </row>
    <row r="171" spans="1:5" ht="157.5" x14ac:dyDescent="0.25">
      <c r="A171" s="49" t="s">
        <v>865</v>
      </c>
      <c r="B171" s="50" t="s">
        <v>866</v>
      </c>
      <c r="C171" s="51">
        <v>265.8</v>
      </c>
      <c r="D171" s="51">
        <v>0</v>
      </c>
      <c r="E171" s="51">
        <v>0</v>
      </c>
    </row>
    <row r="172" spans="1:5" ht="157.5" x14ac:dyDescent="0.25">
      <c r="A172" s="52" t="s">
        <v>862</v>
      </c>
      <c r="B172" s="53" t="s">
        <v>863</v>
      </c>
      <c r="C172" s="54">
        <v>265.8</v>
      </c>
      <c r="D172" s="54">
        <v>0</v>
      </c>
      <c r="E172" s="54">
        <v>0</v>
      </c>
    </row>
    <row r="173" spans="1:5" ht="144" customHeight="1" x14ac:dyDescent="0.25">
      <c r="A173" s="49" t="s">
        <v>227</v>
      </c>
      <c r="B173" s="50" t="s">
        <v>228</v>
      </c>
      <c r="C173" s="51">
        <v>2335.5279999999998</v>
      </c>
      <c r="D173" s="51">
        <v>2335.52</v>
      </c>
      <c r="E173" s="51">
        <v>2823.2</v>
      </c>
    </row>
    <row r="174" spans="1:5" ht="78.75" x14ac:dyDescent="0.25">
      <c r="A174" s="52" t="s">
        <v>229</v>
      </c>
      <c r="B174" s="53" t="s">
        <v>230</v>
      </c>
      <c r="C174" s="54">
        <v>2335.5279999999998</v>
      </c>
      <c r="D174" s="54">
        <v>2335.52</v>
      </c>
      <c r="E174" s="54">
        <v>2823.2</v>
      </c>
    </row>
    <row r="175" spans="1:5" ht="126" x14ac:dyDescent="0.25">
      <c r="A175" s="49" t="s">
        <v>739</v>
      </c>
      <c r="B175" s="50" t="s">
        <v>740</v>
      </c>
      <c r="C175" s="51">
        <v>29179.599999999999</v>
      </c>
      <c r="D175" s="51">
        <v>16220.4</v>
      </c>
      <c r="E175" s="51">
        <v>16315.4</v>
      </c>
    </row>
    <row r="176" spans="1:5" ht="113.25" customHeight="1" x14ac:dyDescent="0.25">
      <c r="A176" s="52" t="s">
        <v>741</v>
      </c>
      <c r="B176" s="53" t="s">
        <v>742</v>
      </c>
      <c r="C176" s="54">
        <v>29179.599999999999</v>
      </c>
      <c r="D176" s="54">
        <v>16220.4</v>
      </c>
      <c r="E176" s="54">
        <v>16315.4</v>
      </c>
    </row>
    <row r="177" spans="1:5" ht="31.5" x14ac:dyDescent="0.25">
      <c r="A177" s="49" t="s">
        <v>743</v>
      </c>
      <c r="B177" s="50" t="s">
        <v>744</v>
      </c>
      <c r="C177" s="51">
        <v>3000</v>
      </c>
      <c r="D177" s="51">
        <v>0</v>
      </c>
      <c r="E177" s="51">
        <v>0</v>
      </c>
    </row>
    <row r="178" spans="1:5" ht="31.5" x14ac:dyDescent="0.25">
      <c r="A178" s="52" t="s">
        <v>745</v>
      </c>
      <c r="B178" s="53" t="s">
        <v>746</v>
      </c>
      <c r="C178" s="54">
        <v>3000</v>
      </c>
      <c r="D178" s="54">
        <v>0</v>
      </c>
      <c r="E178" s="54">
        <v>0</v>
      </c>
    </row>
    <row r="179" spans="1:5" x14ac:dyDescent="0.25">
      <c r="A179" s="49" t="s">
        <v>806</v>
      </c>
      <c r="B179" s="50" t="s">
        <v>807</v>
      </c>
      <c r="C179" s="51">
        <v>7.3</v>
      </c>
      <c r="D179" s="51">
        <v>0</v>
      </c>
      <c r="E179" s="51">
        <v>0</v>
      </c>
    </row>
    <row r="180" spans="1:5" ht="31.5" x14ac:dyDescent="0.25">
      <c r="A180" s="49" t="s">
        <v>808</v>
      </c>
      <c r="B180" s="50" t="s">
        <v>809</v>
      </c>
      <c r="C180" s="51">
        <v>7.3</v>
      </c>
      <c r="D180" s="51">
        <v>0</v>
      </c>
      <c r="E180" s="51">
        <v>0</v>
      </c>
    </row>
    <row r="181" spans="1:5" ht="47.25" x14ac:dyDescent="0.25">
      <c r="A181" s="49" t="s">
        <v>810</v>
      </c>
      <c r="B181" s="50" t="s">
        <v>811</v>
      </c>
      <c r="C181" s="51">
        <v>7.3</v>
      </c>
      <c r="D181" s="51">
        <v>0</v>
      </c>
      <c r="E181" s="51">
        <v>0</v>
      </c>
    </row>
    <row r="182" spans="1:5" ht="47.25" x14ac:dyDescent="0.25">
      <c r="A182" s="52" t="s">
        <v>810</v>
      </c>
      <c r="B182" s="53" t="s">
        <v>811</v>
      </c>
      <c r="C182" s="54">
        <v>7.3</v>
      </c>
      <c r="D182" s="54">
        <v>0</v>
      </c>
      <c r="E182" s="54">
        <v>0</v>
      </c>
    </row>
    <row r="183" spans="1:5" x14ac:dyDescent="0.25">
      <c r="A183" s="66" t="s">
        <v>231</v>
      </c>
      <c r="B183" s="66"/>
      <c r="C183" s="51">
        <v>1044686.78121</v>
      </c>
      <c r="D183" s="51">
        <v>826850.27639999997</v>
      </c>
      <c r="E183" s="51">
        <v>814255.28200000001</v>
      </c>
    </row>
  </sheetData>
  <autoFilter ref="A13:E152"/>
  <mergeCells count="11">
    <mergeCell ref="A183:B183"/>
    <mergeCell ref="A1:E1"/>
    <mergeCell ref="A2:E2"/>
    <mergeCell ref="A3:E3"/>
    <mergeCell ref="A11:A12"/>
    <mergeCell ref="B11:B12"/>
    <mergeCell ref="C11:E11"/>
    <mergeCell ref="D5:E5"/>
    <mergeCell ref="A6:E6"/>
    <mergeCell ref="A7:E7"/>
    <mergeCell ref="A9:E9"/>
  </mergeCells>
  <pageMargins left="0.70866141732283472" right="0.70866141732283472" top="0.74803149606299213" bottom="0.74803149606299213" header="0.31496062992125984" footer="0.31496062992125984"/>
  <pageSetup paperSize="9" scale="60"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6"/>
  <sheetViews>
    <sheetView view="pageBreakPreview" zoomScaleNormal="100" zoomScaleSheetLayoutView="100" workbookViewId="0">
      <selection activeCell="D14" sqref="D14:F476"/>
    </sheetView>
  </sheetViews>
  <sheetFormatPr defaultRowHeight="15.75" x14ac:dyDescent="0.25"/>
  <cols>
    <col min="1" max="1" width="52.5703125" style="16" customWidth="1"/>
    <col min="2" max="2" width="19.140625" style="16" customWidth="1"/>
    <col min="3" max="3" width="5.42578125" style="16" customWidth="1"/>
    <col min="4" max="6" width="18.85546875" style="16" bestFit="1" customWidth="1"/>
    <col min="7" max="16384" width="9.140625" style="16"/>
  </cols>
  <sheetData>
    <row r="1" spans="1:6" x14ac:dyDescent="0.25">
      <c r="A1" s="67" t="str">
        <f>E5</f>
        <v>Приложение 2</v>
      </c>
      <c r="B1" s="67"/>
      <c r="C1" s="67"/>
      <c r="D1" s="67"/>
      <c r="E1" s="67"/>
      <c r="F1" s="67"/>
    </row>
    <row r="2" spans="1:6" x14ac:dyDescent="0.25">
      <c r="A2" s="67" t="str">
        <f>'Прил 1'!A2:E2</f>
        <v>к  решения Совета муниципального округа</v>
      </c>
      <c r="B2" s="67"/>
      <c r="C2" s="67"/>
      <c r="D2" s="67"/>
      <c r="E2" s="67"/>
      <c r="F2" s="67"/>
    </row>
    <row r="3" spans="1:6" x14ac:dyDescent="0.25">
      <c r="A3" s="67" t="str">
        <f>'Прил 1'!A3:E3</f>
        <v>"Княжпогостский" от 5 ноября 2024 года № 42</v>
      </c>
      <c r="B3" s="67"/>
      <c r="C3" s="67"/>
      <c r="D3" s="67"/>
      <c r="E3" s="67"/>
      <c r="F3" s="67"/>
    </row>
    <row r="4" spans="1:6" x14ac:dyDescent="0.25">
      <c r="A4" s="17"/>
      <c r="B4" s="17"/>
      <c r="C4" s="17"/>
      <c r="D4" s="17"/>
      <c r="E4" s="17"/>
      <c r="F4" s="17"/>
    </row>
    <row r="5" spans="1:6" x14ac:dyDescent="0.25">
      <c r="A5" s="19"/>
      <c r="B5" s="19"/>
      <c r="C5" s="19"/>
      <c r="D5" s="19"/>
      <c r="E5" s="67" t="s">
        <v>232</v>
      </c>
      <c r="F5" s="67"/>
    </row>
    <row r="6" spans="1:6" x14ac:dyDescent="0.25">
      <c r="A6" s="67" t="str">
        <f>'Прил 1'!A6:E6</f>
        <v>решения Совета муниципального района</v>
      </c>
      <c r="B6" s="67"/>
      <c r="C6" s="67"/>
      <c r="D6" s="67"/>
      <c r="E6" s="67"/>
      <c r="F6" s="67"/>
    </row>
    <row r="7" spans="1:6" x14ac:dyDescent="0.25">
      <c r="A7" s="67" t="str">
        <f>'Прил 1'!A7:E7</f>
        <v>"Княжпогостский" от 18 декабря 2023 года № 357</v>
      </c>
      <c r="B7" s="67"/>
      <c r="C7" s="67"/>
      <c r="D7" s="67"/>
      <c r="E7" s="67"/>
      <c r="F7" s="67"/>
    </row>
    <row r="8" spans="1:6" x14ac:dyDescent="0.25">
      <c r="A8" s="23"/>
      <c r="B8" s="23"/>
      <c r="C8" s="23"/>
      <c r="D8" s="23"/>
      <c r="E8" s="23"/>
      <c r="F8" s="23"/>
    </row>
    <row r="9" spans="1:6" ht="50.25" customHeight="1" x14ac:dyDescent="0.25">
      <c r="A9" s="72" t="s">
        <v>659</v>
      </c>
      <c r="B9" s="72"/>
      <c r="C9" s="72"/>
      <c r="D9" s="72"/>
      <c r="E9" s="72"/>
      <c r="F9" s="72"/>
    </row>
    <row r="10" spans="1:6" x14ac:dyDescent="0.25">
      <c r="A10" s="73" t="s">
        <v>8</v>
      </c>
      <c r="B10" s="73"/>
      <c r="C10" s="73"/>
      <c r="D10" s="73"/>
      <c r="E10" s="73"/>
      <c r="F10" s="73"/>
    </row>
    <row r="11" spans="1:6" ht="20.25" customHeight="1" x14ac:dyDescent="0.25">
      <c r="A11" s="71" t="s">
        <v>233</v>
      </c>
      <c r="B11" s="71" t="s">
        <v>234</v>
      </c>
      <c r="C11" s="71" t="s">
        <v>235</v>
      </c>
      <c r="D11" s="71" t="s">
        <v>1</v>
      </c>
      <c r="E11" s="71"/>
      <c r="F11" s="71"/>
    </row>
    <row r="12" spans="1:6" x14ac:dyDescent="0.25">
      <c r="A12" s="71" t="s">
        <v>8</v>
      </c>
      <c r="B12" s="71" t="s">
        <v>8</v>
      </c>
      <c r="C12" s="71" t="s">
        <v>8</v>
      </c>
      <c r="D12" s="14" t="s">
        <v>0</v>
      </c>
      <c r="E12" s="14" t="s">
        <v>2</v>
      </c>
      <c r="F12" s="14" t="s">
        <v>3</v>
      </c>
    </row>
    <row r="13" spans="1:6" x14ac:dyDescent="0.25">
      <c r="A13" s="56">
        <v>1</v>
      </c>
      <c r="B13" s="56">
        <v>2</v>
      </c>
      <c r="C13" s="56">
        <v>3</v>
      </c>
      <c r="D13" s="56">
        <v>4</v>
      </c>
      <c r="E13" s="56">
        <v>5</v>
      </c>
      <c r="F13" s="56">
        <v>6</v>
      </c>
    </row>
    <row r="14" spans="1:6" x14ac:dyDescent="0.25">
      <c r="A14" s="57" t="s">
        <v>236</v>
      </c>
      <c r="B14" s="58" t="s">
        <v>8</v>
      </c>
      <c r="C14" s="58" t="s">
        <v>8</v>
      </c>
      <c r="D14" s="63">
        <v>1094102.7860399999</v>
      </c>
      <c r="E14" s="63">
        <v>838006.77526000002</v>
      </c>
      <c r="F14" s="63">
        <v>819516.41350000002</v>
      </c>
    </row>
    <row r="15" spans="1:6" x14ac:dyDescent="0.25">
      <c r="A15" s="59" t="s">
        <v>237</v>
      </c>
      <c r="B15" s="60" t="s">
        <v>238</v>
      </c>
      <c r="C15" s="60" t="s">
        <v>8</v>
      </c>
      <c r="D15" s="64">
        <v>2338.7533899999999</v>
      </c>
      <c r="E15" s="64">
        <v>919.34900000000005</v>
      </c>
      <c r="F15" s="64">
        <v>919.34900000000005</v>
      </c>
    </row>
    <row r="16" spans="1:6" x14ac:dyDescent="0.25">
      <c r="A16" s="59" t="s">
        <v>239</v>
      </c>
      <c r="B16" s="60" t="s">
        <v>240</v>
      </c>
      <c r="C16" s="60" t="s">
        <v>8</v>
      </c>
      <c r="D16" s="64">
        <v>2338.7533899999999</v>
      </c>
      <c r="E16" s="64">
        <v>919.34900000000005</v>
      </c>
      <c r="F16" s="64">
        <v>919.34900000000005</v>
      </c>
    </row>
    <row r="17" spans="1:6" ht="51.75" customHeight="1" x14ac:dyDescent="0.25">
      <c r="A17" s="59" t="s">
        <v>241</v>
      </c>
      <c r="B17" s="60" t="s">
        <v>242</v>
      </c>
      <c r="C17" s="60" t="s">
        <v>8</v>
      </c>
      <c r="D17" s="64">
        <v>2338.7533899999999</v>
      </c>
      <c r="E17" s="64">
        <v>919.34900000000005</v>
      </c>
      <c r="F17" s="64">
        <v>919.34900000000005</v>
      </c>
    </row>
    <row r="18" spans="1:6" ht="63" x14ac:dyDescent="0.25">
      <c r="A18" s="61" t="s">
        <v>243</v>
      </c>
      <c r="B18" s="62" t="s">
        <v>244</v>
      </c>
      <c r="C18" s="62" t="s">
        <v>8</v>
      </c>
      <c r="D18" s="65">
        <v>2338.7533899999999</v>
      </c>
      <c r="E18" s="65">
        <v>919.34900000000005</v>
      </c>
      <c r="F18" s="65">
        <v>919.34900000000005</v>
      </c>
    </row>
    <row r="19" spans="1:6" x14ac:dyDescent="0.25">
      <c r="A19" s="61" t="s">
        <v>245</v>
      </c>
      <c r="B19" s="62" t="s">
        <v>244</v>
      </c>
      <c r="C19" s="62" t="s">
        <v>246</v>
      </c>
      <c r="D19" s="65">
        <v>2338.7533899999999</v>
      </c>
      <c r="E19" s="65">
        <v>919.34900000000005</v>
      </c>
      <c r="F19" s="65">
        <v>919.34900000000005</v>
      </c>
    </row>
    <row r="20" spans="1:6" ht="31.5" x14ac:dyDescent="0.25">
      <c r="A20" s="59" t="s">
        <v>247</v>
      </c>
      <c r="B20" s="60" t="s">
        <v>248</v>
      </c>
      <c r="C20" s="60" t="s">
        <v>8</v>
      </c>
      <c r="D20" s="64">
        <v>86628.627030000003</v>
      </c>
      <c r="E20" s="64">
        <v>81196.858259999994</v>
      </c>
      <c r="F20" s="64">
        <v>66316.364499999996</v>
      </c>
    </row>
    <row r="21" spans="1:6" ht="47.25" x14ac:dyDescent="0.25">
      <c r="A21" s="59" t="s">
        <v>249</v>
      </c>
      <c r="B21" s="60" t="s">
        <v>250</v>
      </c>
      <c r="C21" s="60" t="s">
        <v>8</v>
      </c>
      <c r="D21" s="64">
        <v>86628.627030000003</v>
      </c>
      <c r="E21" s="64">
        <v>81196.858259999994</v>
      </c>
      <c r="F21" s="64">
        <v>66316.364499999996</v>
      </c>
    </row>
    <row r="22" spans="1:6" ht="31.5" x14ac:dyDescent="0.25">
      <c r="A22" s="59" t="s">
        <v>251</v>
      </c>
      <c r="B22" s="60" t="s">
        <v>252</v>
      </c>
      <c r="C22" s="60" t="s">
        <v>8</v>
      </c>
      <c r="D22" s="64">
        <v>23863.413759999999</v>
      </c>
      <c r="E22" s="64">
        <v>35830.458859999999</v>
      </c>
      <c r="F22" s="64">
        <v>29156.591759999999</v>
      </c>
    </row>
    <row r="23" spans="1:6" ht="31.5" x14ac:dyDescent="0.25">
      <c r="A23" s="61" t="s">
        <v>253</v>
      </c>
      <c r="B23" s="62" t="s">
        <v>252</v>
      </c>
      <c r="C23" s="62" t="s">
        <v>254</v>
      </c>
      <c r="D23" s="65">
        <v>9432.1847099999995</v>
      </c>
      <c r="E23" s="65">
        <v>21021.229810000001</v>
      </c>
      <c r="F23" s="65">
        <v>15197.362709999999</v>
      </c>
    </row>
    <row r="24" spans="1:6" x14ac:dyDescent="0.25">
      <c r="A24" s="61" t="s">
        <v>245</v>
      </c>
      <c r="B24" s="62" t="s">
        <v>252</v>
      </c>
      <c r="C24" s="62" t="s">
        <v>246</v>
      </c>
      <c r="D24" s="65">
        <v>280</v>
      </c>
      <c r="E24" s="65" t="s">
        <v>8</v>
      </c>
      <c r="F24" s="65" t="s">
        <v>8</v>
      </c>
    </row>
    <row r="25" spans="1:6" ht="31.5" x14ac:dyDescent="0.25">
      <c r="A25" s="61" t="s">
        <v>867</v>
      </c>
      <c r="B25" s="62" t="s">
        <v>868</v>
      </c>
      <c r="C25" s="62" t="s">
        <v>8</v>
      </c>
      <c r="D25" s="65" t="s">
        <v>8</v>
      </c>
      <c r="E25" s="65">
        <v>850</v>
      </c>
      <c r="F25" s="65" t="s">
        <v>8</v>
      </c>
    </row>
    <row r="26" spans="1:6" ht="31.5" x14ac:dyDescent="0.25">
      <c r="A26" s="61" t="s">
        <v>253</v>
      </c>
      <c r="B26" s="62" t="s">
        <v>868</v>
      </c>
      <c r="C26" s="62" t="s">
        <v>254</v>
      </c>
      <c r="D26" s="65" t="s">
        <v>8</v>
      </c>
      <c r="E26" s="65">
        <v>850</v>
      </c>
      <c r="F26" s="65" t="s">
        <v>8</v>
      </c>
    </row>
    <row r="27" spans="1:6" ht="47.25" x14ac:dyDescent="0.25">
      <c r="A27" s="61" t="s">
        <v>255</v>
      </c>
      <c r="B27" s="62" t="s">
        <v>256</v>
      </c>
      <c r="C27" s="62" t="s">
        <v>8</v>
      </c>
      <c r="D27" s="65">
        <v>2357</v>
      </c>
      <c r="E27" s="65">
        <v>2165</v>
      </c>
      <c r="F27" s="65">
        <v>2165</v>
      </c>
    </row>
    <row r="28" spans="1:6" ht="31.5" x14ac:dyDescent="0.25">
      <c r="A28" s="61" t="s">
        <v>253</v>
      </c>
      <c r="B28" s="62" t="s">
        <v>256</v>
      </c>
      <c r="C28" s="62" t="s">
        <v>254</v>
      </c>
      <c r="D28" s="65">
        <v>2357</v>
      </c>
      <c r="E28" s="65">
        <v>2165</v>
      </c>
      <c r="F28" s="65">
        <v>2165</v>
      </c>
    </row>
    <row r="29" spans="1:6" ht="31.5" x14ac:dyDescent="0.25">
      <c r="A29" s="61" t="s">
        <v>251</v>
      </c>
      <c r="B29" s="62" t="s">
        <v>257</v>
      </c>
      <c r="C29" s="62" t="s">
        <v>8</v>
      </c>
      <c r="D29" s="65">
        <v>11794.22905</v>
      </c>
      <c r="E29" s="65">
        <v>11794.22905</v>
      </c>
      <c r="F29" s="65">
        <v>11794.22905</v>
      </c>
    </row>
    <row r="30" spans="1:6" ht="31.5" x14ac:dyDescent="0.25">
      <c r="A30" s="61" t="s">
        <v>253</v>
      </c>
      <c r="B30" s="62" t="s">
        <v>257</v>
      </c>
      <c r="C30" s="62" t="s">
        <v>254</v>
      </c>
      <c r="D30" s="65">
        <v>11794.22905</v>
      </c>
      <c r="E30" s="65">
        <v>11794.22905</v>
      </c>
      <c r="F30" s="65">
        <v>11794.22905</v>
      </c>
    </row>
    <row r="31" spans="1:6" ht="31.5" x14ac:dyDescent="0.25">
      <c r="A31" s="59" t="s">
        <v>823</v>
      </c>
      <c r="B31" s="60" t="s">
        <v>258</v>
      </c>
      <c r="C31" s="60" t="s">
        <v>8</v>
      </c>
      <c r="D31" s="64">
        <v>12335.93758</v>
      </c>
      <c r="E31" s="64" t="s">
        <v>8</v>
      </c>
      <c r="F31" s="64" t="s">
        <v>8</v>
      </c>
    </row>
    <row r="32" spans="1:6" ht="31.5" x14ac:dyDescent="0.25">
      <c r="A32" s="61" t="s">
        <v>253</v>
      </c>
      <c r="B32" s="62" t="s">
        <v>258</v>
      </c>
      <c r="C32" s="62" t="s">
        <v>254</v>
      </c>
      <c r="D32" s="65">
        <v>11216.86168</v>
      </c>
      <c r="E32" s="65" t="s">
        <v>8</v>
      </c>
      <c r="F32" s="65" t="s">
        <v>8</v>
      </c>
    </row>
    <row r="33" spans="1:6" ht="47.25" x14ac:dyDescent="0.25">
      <c r="A33" s="61" t="s">
        <v>824</v>
      </c>
      <c r="B33" s="62" t="s">
        <v>825</v>
      </c>
      <c r="C33" s="62" t="s">
        <v>8</v>
      </c>
      <c r="D33" s="65">
        <v>1119.0759</v>
      </c>
      <c r="E33" s="65" t="s">
        <v>8</v>
      </c>
      <c r="F33" s="65" t="s">
        <v>8</v>
      </c>
    </row>
    <row r="34" spans="1:6" ht="31.5" x14ac:dyDescent="0.25">
      <c r="A34" s="61" t="s">
        <v>253</v>
      </c>
      <c r="B34" s="62" t="s">
        <v>825</v>
      </c>
      <c r="C34" s="62" t="s">
        <v>254</v>
      </c>
      <c r="D34" s="65">
        <v>1119.0759</v>
      </c>
      <c r="E34" s="65" t="s">
        <v>8</v>
      </c>
      <c r="F34" s="65" t="s">
        <v>8</v>
      </c>
    </row>
    <row r="35" spans="1:6" x14ac:dyDescent="0.25">
      <c r="A35" s="59" t="s">
        <v>259</v>
      </c>
      <c r="B35" s="60" t="s">
        <v>260</v>
      </c>
      <c r="C35" s="60" t="s">
        <v>8</v>
      </c>
      <c r="D35" s="64">
        <v>1700</v>
      </c>
      <c r="E35" s="64">
        <v>1850</v>
      </c>
      <c r="F35" s="64">
        <v>1000.00024</v>
      </c>
    </row>
    <row r="36" spans="1:6" ht="31.5" x14ac:dyDescent="0.25">
      <c r="A36" s="61" t="s">
        <v>253</v>
      </c>
      <c r="B36" s="62" t="s">
        <v>260</v>
      </c>
      <c r="C36" s="62" t="s">
        <v>254</v>
      </c>
      <c r="D36" s="65">
        <v>126.21802</v>
      </c>
      <c r="E36" s="65">
        <v>1017.27869</v>
      </c>
      <c r="F36" s="65">
        <v>167.27893</v>
      </c>
    </row>
    <row r="37" spans="1:6" x14ac:dyDescent="0.25">
      <c r="A37" s="61" t="s">
        <v>259</v>
      </c>
      <c r="B37" s="62" t="s">
        <v>261</v>
      </c>
      <c r="C37" s="62" t="s">
        <v>8</v>
      </c>
      <c r="D37" s="65">
        <v>1573.78198</v>
      </c>
      <c r="E37" s="65">
        <v>832.72131000000002</v>
      </c>
      <c r="F37" s="65">
        <v>832.72131000000002</v>
      </c>
    </row>
    <row r="38" spans="1:6" ht="30.75" customHeight="1" x14ac:dyDescent="0.25">
      <c r="A38" s="61" t="s">
        <v>253</v>
      </c>
      <c r="B38" s="62" t="s">
        <v>261</v>
      </c>
      <c r="C38" s="62" t="s">
        <v>254</v>
      </c>
      <c r="D38" s="65">
        <v>1573.78198</v>
      </c>
      <c r="E38" s="65">
        <v>832.72131000000002</v>
      </c>
      <c r="F38" s="65">
        <v>832.72131000000002</v>
      </c>
    </row>
    <row r="39" spans="1:6" ht="31.5" x14ac:dyDescent="0.25">
      <c r="A39" s="59" t="s">
        <v>262</v>
      </c>
      <c r="B39" s="60" t="s">
        <v>263</v>
      </c>
      <c r="C39" s="60" t="s">
        <v>8</v>
      </c>
      <c r="D39" s="64">
        <v>6983.3314</v>
      </c>
      <c r="E39" s="64">
        <v>7000</v>
      </c>
      <c r="F39" s="64">
        <v>7000</v>
      </c>
    </row>
    <row r="40" spans="1:6" ht="47.25" x14ac:dyDescent="0.25">
      <c r="A40" s="61" t="s">
        <v>264</v>
      </c>
      <c r="B40" s="62" t="s">
        <v>265</v>
      </c>
      <c r="C40" s="62" t="s">
        <v>8</v>
      </c>
      <c r="D40" s="65">
        <v>6983.3314</v>
      </c>
      <c r="E40" s="65">
        <v>7000</v>
      </c>
      <c r="F40" s="65">
        <v>7000</v>
      </c>
    </row>
    <row r="41" spans="1:6" ht="31.5" x14ac:dyDescent="0.25">
      <c r="A41" s="61" t="s">
        <v>253</v>
      </c>
      <c r="B41" s="62" t="s">
        <v>265</v>
      </c>
      <c r="C41" s="62" t="s">
        <v>254</v>
      </c>
      <c r="D41" s="65">
        <v>6983.3314</v>
      </c>
      <c r="E41" s="65">
        <v>7000</v>
      </c>
      <c r="F41" s="65">
        <v>7000</v>
      </c>
    </row>
    <row r="42" spans="1:6" ht="31.5" x14ac:dyDescent="0.25">
      <c r="A42" s="59" t="s">
        <v>748</v>
      </c>
      <c r="B42" s="60" t="s">
        <v>749</v>
      </c>
      <c r="C42" s="60" t="s">
        <v>8</v>
      </c>
      <c r="D42" s="64">
        <v>4654.03042</v>
      </c>
      <c r="E42" s="64" t="s">
        <v>8</v>
      </c>
      <c r="F42" s="64" t="s">
        <v>8</v>
      </c>
    </row>
    <row r="43" spans="1:6" ht="63" x14ac:dyDescent="0.25">
      <c r="A43" s="61" t="s">
        <v>750</v>
      </c>
      <c r="B43" s="62" t="s">
        <v>751</v>
      </c>
      <c r="C43" s="62" t="s">
        <v>8</v>
      </c>
      <c r="D43" s="65">
        <v>31.5</v>
      </c>
      <c r="E43" s="65" t="s">
        <v>8</v>
      </c>
      <c r="F43" s="65" t="s">
        <v>8</v>
      </c>
    </row>
    <row r="44" spans="1:6" ht="31.5" x14ac:dyDescent="0.25">
      <c r="A44" s="61" t="s">
        <v>253</v>
      </c>
      <c r="B44" s="62" t="s">
        <v>751</v>
      </c>
      <c r="C44" s="62" t="s">
        <v>254</v>
      </c>
      <c r="D44" s="65">
        <v>31.5</v>
      </c>
      <c r="E44" s="65" t="s">
        <v>8</v>
      </c>
      <c r="F44" s="65" t="s">
        <v>8</v>
      </c>
    </row>
    <row r="45" spans="1:6" ht="31.5" x14ac:dyDescent="0.25">
      <c r="A45" s="61" t="s">
        <v>748</v>
      </c>
      <c r="B45" s="62" t="s">
        <v>752</v>
      </c>
      <c r="C45" s="62" t="s">
        <v>8</v>
      </c>
      <c r="D45" s="65">
        <v>4622.53042</v>
      </c>
      <c r="E45" s="65" t="s">
        <v>8</v>
      </c>
      <c r="F45" s="65" t="s">
        <v>8</v>
      </c>
    </row>
    <row r="46" spans="1:6" ht="31.5" x14ac:dyDescent="0.25">
      <c r="A46" s="61" t="s">
        <v>253</v>
      </c>
      <c r="B46" s="62" t="s">
        <v>752</v>
      </c>
      <c r="C46" s="62" t="s">
        <v>254</v>
      </c>
      <c r="D46" s="65">
        <v>4622.53042</v>
      </c>
      <c r="E46" s="65" t="s">
        <v>8</v>
      </c>
      <c r="F46" s="65" t="s">
        <v>8</v>
      </c>
    </row>
    <row r="47" spans="1:6" ht="31.5" x14ac:dyDescent="0.25">
      <c r="A47" s="59" t="s">
        <v>266</v>
      </c>
      <c r="B47" s="60" t="s">
        <v>267</v>
      </c>
      <c r="C47" s="60" t="s">
        <v>8</v>
      </c>
      <c r="D47" s="64">
        <v>4452.5559999999996</v>
      </c>
      <c r="E47" s="64" t="s">
        <v>8</v>
      </c>
      <c r="F47" s="64" t="s">
        <v>8</v>
      </c>
    </row>
    <row r="48" spans="1:6" ht="47.25" x14ac:dyDescent="0.25">
      <c r="A48" s="61" t="s">
        <v>268</v>
      </c>
      <c r="B48" s="62" t="s">
        <v>269</v>
      </c>
      <c r="C48" s="62" t="s">
        <v>8</v>
      </c>
      <c r="D48" s="65">
        <v>4452.5559999999996</v>
      </c>
      <c r="E48" s="65" t="s">
        <v>8</v>
      </c>
      <c r="F48" s="65" t="s">
        <v>8</v>
      </c>
    </row>
    <row r="49" spans="1:6" ht="31.5" x14ac:dyDescent="0.25">
      <c r="A49" s="61" t="s">
        <v>253</v>
      </c>
      <c r="B49" s="62" t="s">
        <v>269</v>
      </c>
      <c r="C49" s="62" t="s">
        <v>254</v>
      </c>
      <c r="D49" s="65">
        <v>4452.5559999999996</v>
      </c>
      <c r="E49" s="65" t="s">
        <v>8</v>
      </c>
      <c r="F49" s="65" t="s">
        <v>8</v>
      </c>
    </row>
    <row r="50" spans="1:6" x14ac:dyDescent="0.25">
      <c r="A50" s="59" t="s">
        <v>270</v>
      </c>
      <c r="B50" s="60" t="s">
        <v>271</v>
      </c>
      <c r="C50" s="60" t="s">
        <v>8</v>
      </c>
      <c r="D50" s="64">
        <v>24155.557120000001</v>
      </c>
      <c r="E50" s="64">
        <v>24291.3325</v>
      </c>
      <c r="F50" s="64">
        <v>24461.592499999999</v>
      </c>
    </row>
    <row r="51" spans="1:6" ht="31.5" x14ac:dyDescent="0.25">
      <c r="A51" s="61" t="s">
        <v>253</v>
      </c>
      <c r="B51" s="62" t="s">
        <v>271</v>
      </c>
      <c r="C51" s="62" t="s">
        <v>254</v>
      </c>
      <c r="D51" s="65">
        <v>5292</v>
      </c>
      <c r="E51" s="65">
        <v>7000</v>
      </c>
      <c r="F51" s="65">
        <v>7000</v>
      </c>
    </row>
    <row r="52" spans="1:6" ht="47.25" x14ac:dyDescent="0.25">
      <c r="A52" s="61" t="s">
        <v>272</v>
      </c>
      <c r="B52" s="62" t="s">
        <v>273</v>
      </c>
      <c r="C52" s="62" t="s">
        <v>8</v>
      </c>
      <c r="D52" s="65">
        <v>2034.83808</v>
      </c>
      <c r="E52" s="65">
        <v>4347.0682999999999</v>
      </c>
      <c r="F52" s="65">
        <v>4698.9569799999999</v>
      </c>
    </row>
    <row r="53" spans="1:6" ht="31.5" x14ac:dyDescent="0.25">
      <c r="A53" s="61" t="s">
        <v>253</v>
      </c>
      <c r="B53" s="62" t="s">
        <v>273</v>
      </c>
      <c r="C53" s="62" t="s">
        <v>254</v>
      </c>
      <c r="D53" s="65">
        <v>2034.83808</v>
      </c>
      <c r="E53" s="65">
        <v>4347.0682999999999</v>
      </c>
      <c r="F53" s="65">
        <v>4698.9569799999999</v>
      </c>
    </row>
    <row r="54" spans="1:6" ht="47.25" x14ac:dyDescent="0.25">
      <c r="A54" s="61" t="s">
        <v>826</v>
      </c>
      <c r="B54" s="62" t="s">
        <v>827</v>
      </c>
      <c r="C54" s="62" t="s">
        <v>8</v>
      </c>
      <c r="D54" s="65">
        <v>1708</v>
      </c>
      <c r="E54" s="65" t="s">
        <v>8</v>
      </c>
      <c r="F54" s="65" t="s">
        <v>8</v>
      </c>
    </row>
    <row r="55" spans="1:6" ht="31.5" x14ac:dyDescent="0.25">
      <c r="A55" s="61" t="s">
        <v>253</v>
      </c>
      <c r="B55" s="62" t="s">
        <v>827</v>
      </c>
      <c r="C55" s="62" t="s">
        <v>254</v>
      </c>
      <c r="D55" s="65">
        <v>1708</v>
      </c>
      <c r="E55" s="65" t="s">
        <v>8</v>
      </c>
      <c r="F55" s="65" t="s">
        <v>8</v>
      </c>
    </row>
    <row r="56" spans="1:6" ht="63" x14ac:dyDescent="0.25">
      <c r="A56" s="61" t="s">
        <v>274</v>
      </c>
      <c r="B56" s="62" t="s">
        <v>275</v>
      </c>
      <c r="C56" s="62" t="s">
        <v>8</v>
      </c>
      <c r="D56" s="65">
        <v>15120.71904</v>
      </c>
      <c r="E56" s="65">
        <v>12944.2642</v>
      </c>
      <c r="F56" s="65">
        <v>12762.63552</v>
      </c>
    </row>
    <row r="57" spans="1:6" ht="31.5" x14ac:dyDescent="0.25">
      <c r="A57" s="61" t="s">
        <v>253</v>
      </c>
      <c r="B57" s="62" t="s">
        <v>275</v>
      </c>
      <c r="C57" s="62" t="s">
        <v>254</v>
      </c>
      <c r="D57" s="65">
        <v>15120.71904</v>
      </c>
      <c r="E57" s="65">
        <v>12944.2642</v>
      </c>
      <c r="F57" s="65">
        <v>12762.63552</v>
      </c>
    </row>
    <row r="58" spans="1:6" x14ac:dyDescent="0.25">
      <c r="A58" s="59" t="s">
        <v>276</v>
      </c>
      <c r="B58" s="60" t="s">
        <v>277</v>
      </c>
      <c r="C58" s="60" t="s">
        <v>8</v>
      </c>
      <c r="D58" s="64">
        <v>8483.8007500000003</v>
      </c>
      <c r="E58" s="64">
        <v>12225.0669</v>
      </c>
      <c r="F58" s="64">
        <v>4698.18</v>
      </c>
    </row>
    <row r="59" spans="1:6" ht="31.5" x14ac:dyDescent="0.25">
      <c r="A59" s="61" t="s">
        <v>253</v>
      </c>
      <c r="B59" s="62" t="s">
        <v>277</v>
      </c>
      <c r="C59" s="62" t="s">
        <v>254</v>
      </c>
      <c r="D59" s="65">
        <v>2497.1779999999999</v>
      </c>
      <c r="E59" s="65" t="s">
        <v>8</v>
      </c>
      <c r="F59" s="65" t="s">
        <v>8</v>
      </c>
    </row>
    <row r="60" spans="1:6" ht="31.5" x14ac:dyDescent="0.25">
      <c r="A60" s="61" t="s">
        <v>674</v>
      </c>
      <c r="B60" s="62" t="s">
        <v>675</v>
      </c>
      <c r="C60" s="62" t="s">
        <v>8</v>
      </c>
      <c r="D60" s="65">
        <v>590</v>
      </c>
      <c r="E60" s="65">
        <v>7154</v>
      </c>
      <c r="F60" s="65" t="s">
        <v>8</v>
      </c>
    </row>
    <row r="61" spans="1:6" ht="31.5" x14ac:dyDescent="0.25">
      <c r="A61" s="61" t="s">
        <v>253</v>
      </c>
      <c r="B61" s="62" t="s">
        <v>675</v>
      </c>
      <c r="C61" s="62" t="s">
        <v>254</v>
      </c>
      <c r="D61" s="65">
        <v>590</v>
      </c>
      <c r="E61" s="65">
        <v>7154</v>
      </c>
      <c r="F61" s="65" t="s">
        <v>8</v>
      </c>
    </row>
    <row r="62" spans="1:6" ht="47.25" x14ac:dyDescent="0.25">
      <c r="A62" s="61" t="s">
        <v>278</v>
      </c>
      <c r="B62" s="62" t="s">
        <v>279</v>
      </c>
      <c r="C62" s="62" t="s">
        <v>8</v>
      </c>
      <c r="D62" s="65">
        <v>5396.6227500000005</v>
      </c>
      <c r="E62" s="65">
        <v>5071.0668999999998</v>
      </c>
      <c r="F62" s="65">
        <v>4698.18</v>
      </c>
    </row>
    <row r="63" spans="1:6" ht="31.5" x14ac:dyDescent="0.25">
      <c r="A63" s="61" t="s">
        <v>253</v>
      </c>
      <c r="B63" s="62" t="s">
        <v>279</v>
      </c>
      <c r="C63" s="62" t="s">
        <v>254</v>
      </c>
      <c r="D63" s="65">
        <v>5396.6227500000005</v>
      </c>
      <c r="E63" s="65">
        <v>5071.0668999999998</v>
      </c>
      <c r="F63" s="65">
        <v>4698.18</v>
      </c>
    </row>
    <row r="64" spans="1:6" ht="47.25" x14ac:dyDescent="0.25">
      <c r="A64" s="59" t="s">
        <v>282</v>
      </c>
      <c r="B64" s="60" t="s">
        <v>283</v>
      </c>
      <c r="C64" s="60" t="s">
        <v>8</v>
      </c>
      <c r="D64" s="64">
        <v>53708.218419999997</v>
      </c>
      <c r="E64" s="64">
        <v>36805.747089999997</v>
      </c>
      <c r="F64" s="64">
        <v>29679.772120000001</v>
      </c>
    </row>
    <row r="65" spans="1:6" ht="47.25" x14ac:dyDescent="0.25">
      <c r="A65" s="59" t="s">
        <v>284</v>
      </c>
      <c r="B65" s="60" t="s">
        <v>285</v>
      </c>
      <c r="C65" s="60" t="s">
        <v>8</v>
      </c>
      <c r="D65" s="64">
        <v>4054.6509999999998</v>
      </c>
      <c r="E65" s="64">
        <v>4556.9770399999998</v>
      </c>
      <c r="F65" s="64">
        <v>4599.7129800000002</v>
      </c>
    </row>
    <row r="66" spans="1:6" ht="94.5" x14ac:dyDescent="0.25">
      <c r="A66" s="59" t="s">
        <v>286</v>
      </c>
      <c r="B66" s="60" t="s">
        <v>287</v>
      </c>
      <c r="C66" s="60" t="s">
        <v>8</v>
      </c>
      <c r="D66" s="64">
        <v>229.12</v>
      </c>
      <c r="E66" s="64">
        <v>791.44604000000004</v>
      </c>
      <c r="F66" s="64">
        <v>834.18197999999995</v>
      </c>
    </row>
    <row r="67" spans="1:6" ht="31.5" x14ac:dyDescent="0.25">
      <c r="A67" s="61" t="s">
        <v>253</v>
      </c>
      <c r="B67" s="62" t="s">
        <v>287</v>
      </c>
      <c r="C67" s="62" t="s">
        <v>254</v>
      </c>
      <c r="D67" s="65">
        <v>229.12</v>
      </c>
      <c r="E67" s="65" t="s">
        <v>8</v>
      </c>
      <c r="F67" s="65" t="s">
        <v>8</v>
      </c>
    </row>
    <row r="68" spans="1:6" ht="31.5" x14ac:dyDescent="0.25">
      <c r="A68" s="61" t="s">
        <v>288</v>
      </c>
      <c r="B68" s="62" t="s">
        <v>289</v>
      </c>
      <c r="C68" s="62" t="s">
        <v>8</v>
      </c>
      <c r="D68" s="65" t="s">
        <v>8</v>
      </c>
      <c r="E68" s="65">
        <v>791.44604000000004</v>
      </c>
      <c r="F68" s="65">
        <v>834.18197999999995</v>
      </c>
    </row>
    <row r="69" spans="1:6" ht="31.5" x14ac:dyDescent="0.25">
      <c r="A69" s="61" t="s">
        <v>253</v>
      </c>
      <c r="B69" s="62" t="s">
        <v>289</v>
      </c>
      <c r="C69" s="62" t="s">
        <v>254</v>
      </c>
      <c r="D69" s="65" t="s">
        <v>8</v>
      </c>
      <c r="E69" s="65">
        <v>791.44604000000004</v>
      </c>
      <c r="F69" s="65">
        <v>834.18197999999995</v>
      </c>
    </row>
    <row r="70" spans="1:6" ht="31.5" x14ac:dyDescent="0.25">
      <c r="A70" s="59" t="s">
        <v>852</v>
      </c>
      <c r="B70" s="60" t="s">
        <v>853</v>
      </c>
      <c r="C70" s="60" t="s">
        <v>8</v>
      </c>
      <c r="D70" s="64">
        <v>30</v>
      </c>
      <c r="E70" s="64" t="s">
        <v>8</v>
      </c>
      <c r="F70" s="64" t="s">
        <v>8</v>
      </c>
    </row>
    <row r="71" spans="1:6" ht="31.5" x14ac:dyDescent="0.25">
      <c r="A71" s="61" t="s">
        <v>253</v>
      </c>
      <c r="B71" s="62" t="s">
        <v>853</v>
      </c>
      <c r="C71" s="62" t="s">
        <v>254</v>
      </c>
      <c r="D71" s="65">
        <v>30</v>
      </c>
      <c r="E71" s="65" t="s">
        <v>8</v>
      </c>
      <c r="F71" s="65" t="s">
        <v>8</v>
      </c>
    </row>
    <row r="72" spans="1:6" ht="78.75" x14ac:dyDescent="0.25">
      <c r="A72" s="59" t="s">
        <v>290</v>
      </c>
      <c r="B72" s="60" t="s">
        <v>291</v>
      </c>
      <c r="C72" s="60" t="s">
        <v>8</v>
      </c>
      <c r="D72" s="64">
        <v>3765.5309999999999</v>
      </c>
      <c r="E72" s="64">
        <v>3765.5309999999999</v>
      </c>
      <c r="F72" s="64">
        <v>3765.5309999999999</v>
      </c>
    </row>
    <row r="73" spans="1:6" ht="94.5" x14ac:dyDescent="0.25">
      <c r="A73" s="61" t="s">
        <v>292</v>
      </c>
      <c r="B73" s="62" t="s">
        <v>293</v>
      </c>
      <c r="C73" s="62" t="s">
        <v>8</v>
      </c>
      <c r="D73" s="65">
        <v>2358.5160000000001</v>
      </c>
      <c r="E73" s="65">
        <v>156.38200000000001</v>
      </c>
      <c r="F73" s="65">
        <v>47.09</v>
      </c>
    </row>
    <row r="74" spans="1:6" ht="31.5" x14ac:dyDescent="0.25">
      <c r="A74" s="61" t="s">
        <v>394</v>
      </c>
      <c r="B74" s="62" t="s">
        <v>293</v>
      </c>
      <c r="C74" s="62" t="s">
        <v>395</v>
      </c>
      <c r="D74" s="65">
        <v>465.041</v>
      </c>
      <c r="E74" s="65" t="s">
        <v>8</v>
      </c>
      <c r="F74" s="65" t="s">
        <v>8</v>
      </c>
    </row>
    <row r="75" spans="1:6" ht="31.5" x14ac:dyDescent="0.25">
      <c r="A75" s="61" t="s">
        <v>294</v>
      </c>
      <c r="B75" s="62" t="s">
        <v>293</v>
      </c>
      <c r="C75" s="62" t="s">
        <v>295</v>
      </c>
      <c r="D75" s="65">
        <v>1893.4749999999999</v>
      </c>
      <c r="E75" s="65">
        <v>156.38200000000001</v>
      </c>
      <c r="F75" s="65">
        <v>47.09</v>
      </c>
    </row>
    <row r="76" spans="1:6" ht="94.5" x14ac:dyDescent="0.25">
      <c r="A76" s="61" t="s">
        <v>292</v>
      </c>
      <c r="B76" s="62" t="s">
        <v>296</v>
      </c>
      <c r="C76" s="62" t="s">
        <v>8</v>
      </c>
      <c r="D76" s="65">
        <v>1407.0150000000001</v>
      </c>
      <c r="E76" s="65">
        <v>3609.1489999999999</v>
      </c>
      <c r="F76" s="65">
        <v>3718.4409999999998</v>
      </c>
    </row>
    <row r="77" spans="1:6" ht="31.5" x14ac:dyDescent="0.25">
      <c r="A77" s="61" t="s">
        <v>294</v>
      </c>
      <c r="B77" s="62" t="s">
        <v>296</v>
      </c>
      <c r="C77" s="62" t="s">
        <v>295</v>
      </c>
      <c r="D77" s="65">
        <v>1407.0150000000001</v>
      </c>
      <c r="E77" s="65">
        <v>3609.1489999999999</v>
      </c>
      <c r="F77" s="65">
        <v>3718.4409999999998</v>
      </c>
    </row>
    <row r="78" spans="1:6" ht="35.25" customHeight="1" x14ac:dyDescent="0.25">
      <c r="A78" s="59" t="s">
        <v>753</v>
      </c>
      <c r="B78" s="60" t="s">
        <v>754</v>
      </c>
      <c r="C78" s="60" t="s">
        <v>8</v>
      </c>
      <c r="D78" s="64">
        <v>30</v>
      </c>
      <c r="E78" s="64" t="s">
        <v>8</v>
      </c>
      <c r="F78" s="64" t="s">
        <v>8</v>
      </c>
    </row>
    <row r="79" spans="1:6" ht="31.5" x14ac:dyDescent="0.25">
      <c r="A79" s="61" t="s">
        <v>253</v>
      </c>
      <c r="B79" s="62" t="s">
        <v>754</v>
      </c>
      <c r="C79" s="62" t="s">
        <v>254</v>
      </c>
      <c r="D79" s="65">
        <v>30</v>
      </c>
      <c r="E79" s="65" t="s">
        <v>8</v>
      </c>
      <c r="F79" s="65" t="s">
        <v>8</v>
      </c>
    </row>
    <row r="80" spans="1:6" ht="126" customHeight="1" x14ac:dyDescent="0.25">
      <c r="A80" s="59" t="s">
        <v>297</v>
      </c>
      <c r="B80" s="60" t="s">
        <v>298</v>
      </c>
      <c r="C80" s="60" t="s">
        <v>8</v>
      </c>
      <c r="D80" s="64">
        <v>40400.80042</v>
      </c>
      <c r="E80" s="64">
        <v>28003.869050000001</v>
      </c>
      <c r="F80" s="64">
        <v>24256.28714</v>
      </c>
    </row>
    <row r="81" spans="1:6" ht="31.5" x14ac:dyDescent="0.25">
      <c r="A81" s="59" t="s">
        <v>755</v>
      </c>
      <c r="B81" s="60" t="s">
        <v>756</v>
      </c>
      <c r="C81" s="60" t="s">
        <v>8</v>
      </c>
      <c r="D81" s="64">
        <v>1369</v>
      </c>
      <c r="E81" s="64" t="s">
        <v>8</v>
      </c>
      <c r="F81" s="64" t="s">
        <v>8</v>
      </c>
    </row>
    <row r="82" spans="1:6" ht="141.75" x14ac:dyDescent="0.25">
      <c r="A82" s="61" t="s">
        <v>854</v>
      </c>
      <c r="B82" s="62" t="s">
        <v>855</v>
      </c>
      <c r="C82" s="62" t="s">
        <v>8</v>
      </c>
      <c r="D82" s="65">
        <v>1369</v>
      </c>
      <c r="E82" s="65" t="s">
        <v>8</v>
      </c>
      <c r="F82" s="65" t="s">
        <v>8</v>
      </c>
    </row>
    <row r="83" spans="1:6" x14ac:dyDescent="0.25">
      <c r="A83" s="61" t="s">
        <v>280</v>
      </c>
      <c r="B83" s="62" t="s">
        <v>855</v>
      </c>
      <c r="C83" s="62" t="s">
        <v>281</v>
      </c>
      <c r="D83" s="65">
        <v>1369</v>
      </c>
      <c r="E83" s="65" t="s">
        <v>8</v>
      </c>
      <c r="F83" s="65" t="s">
        <v>8</v>
      </c>
    </row>
    <row r="84" spans="1:6" x14ac:dyDescent="0.25">
      <c r="A84" s="59" t="s">
        <v>299</v>
      </c>
      <c r="B84" s="60" t="s">
        <v>300</v>
      </c>
      <c r="C84" s="60" t="s">
        <v>8</v>
      </c>
      <c r="D84" s="64">
        <v>16857.238239999999</v>
      </c>
      <c r="E84" s="64">
        <v>15817.799859999999</v>
      </c>
      <c r="F84" s="64">
        <v>15817.799859999999</v>
      </c>
    </row>
    <row r="85" spans="1:6" ht="31.5" x14ac:dyDescent="0.25">
      <c r="A85" s="61" t="s">
        <v>301</v>
      </c>
      <c r="B85" s="62" t="s">
        <v>302</v>
      </c>
      <c r="C85" s="62" t="s">
        <v>8</v>
      </c>
      <c r="D85" s="65">
        <v>16857.238239999999</v>
      </c>
      <c r="E85" s="65">
        <v>15817.799859999999</v>
      </c>
      <c r="F85" s="65">
        <v>15817.799859999999</v>
      </c>
    </row>
    <row r="86" spans="1:6" ht="31.5" x14ac:dyDescent="0.25">
      <c r="A86" s="61" t="s">
        <v>253</v>
      </c>
      <c r="B86" s="62" t="s">
        <v>302</v>
      </c>
      <c r="C86" s="62" t="s">
        <v>254</v>
      </c>
      <c r="D86" s="65">
        <v>16857.238239999999</v>
      </c>
      <c r="E86" s="65">
        <v>15817.799859999999</v>
      </c>
      <c r="F86" s="65">
        <v>15817.799859999999</v>
      </c>
    </row>
    <row r="87" spans="1:6" x14ac:dyDescent="0.25">
      <c r="A87" s="59" t="s">
        <v>303</v>
      </c>
      <c r="B87" s="60" t="s">
        <v>304</v>
      </c>
      <c r="C87" s="60" t="s">
        <v>8</v>
      </c>
      <c r="D87" s="64">
        <v>9698.6750100000008</v>
      </c>
      <c r="E87" s="64">
        <v>3535.21137</v>
      </c>
      <c r="F87" s="64">
        <v>3304.6155699999999</v>
      </c>
    </row>
    <row r="88" spans="1:6" ht="31.5" x14ac:dyDescent="0.25">
      <c r="A88" s="61" t="s">
        <v>253</v>
      </c>
      <c r="B88" s="62" t="s">
        <v>304</v>
      </c>
      <c r="C88" s="62" t="s">
        <v>254</v>
      </c>
      <c r="D88" s="65">
        <v>2693.43244</v>
      </c>
      <c r="E88" s="65">
        <v>100</v>
      </c>
      <c r="F88" s="65" t="s">
        <v>8</v>
      </c>
    </row>
    <row r="89" spans="1:6" ht="31.5" x14ac:dyDescent="0.25">
      <c r="A89" s="61" t="s">
        <v>676</v>
      </c>
      <c r="B89" s="62" t="s">
        <v>677</v>
      </c>
      <c r="C89" s="62" t="s">
        <v>8</v>
      </c>
      <c r="D89" s="65">
        <v>877.12300000000005</v>
      </c>
      <c r="E89" s="65" t="s">
        <v>8</v>
      </c>
      <c r="F89" s="65" t="s">
        <v>8</v>
      </c>
    </row>
    <row r="90" spans="1:6" ht="31.5" x14ac:dyDescent="0.25">
      <c r="A90" s="61" t="s">
        <v>253</v>
      </c>
      <c r="B90" s="62" t="s">
        <v>677</v>
      </c>
      <c r="C90" s="62" t="s">
        <v>254</v>
      </c>
      <c r="D90" s="65">
        <v>877.12300000000005</v>
      </c>
      <c r="E90" s="65" t="s">
        <v>8</v>
      </c>
      <c r="F90" s="65" t="s">
        <v>8</v>
      </c>
    </row>
    <row r="91" spans="1:6" ht="30.75" customHeight="1" x14ac:dyDescent="0.25">
      <c r="A91" s="61" t="s">
        <v>305</v>
      </c>
      <c r="B91" s="62" t="s">
        <v>306</v>
      </c>
      <c r="C91" s="62" t="s">
        <v>8</v>
      </c>
      <c r="D91" s="65">
        <v>5512.1195699999998</v>
      </c>
      <c r="E91" s="65">
        <v>3435.21137</v>
      </c>
      <c r="F91" s="65">
        <v>3304.6155699999999</v>
      </c>
    </row>
    <row r="92" spans="1:6" ht="31.5" x14ac:dyDescent="0.25">
      <c r="A92" s="61" t="s">
        <v>253</v>
      </c>
      <c r="B92" s="62" t="s">
        <v>306</v>
      </c>
      <c r="C92" s="62" t="s">
        <v>254</v>
      </c>
      <c r="D92" s="65">
        <v>5512.1195699999998</v>
      </c>
      <c r="E92" s="65">
        <v>3435.21137</v>
      </c>
      <c r="F92" s="65">
        <v>3304.6155699999999</v>
      </c>
    </row>
    <row r="93" spans="1:6" ht="47.25" x14ac:dyDescent="0.25">
      <c r="A93" s="61" t="s">
        <v>828</v>
      </c>
      <c r="B93" s="62" t="s">
        <v>829</v>
      </c>
      <c r="C93" s="62" t="s">
        <v>8</v>
      </c>
      <c r="D93" s="65">
        <v>616</v>
      </c>
      <c r="E93" s="65" t="s">
        <v>8</v>
      </c>
      <c r="F93" s="65" t="s">
        <v>8</v>
      </c>
    </row>
    <row r="94" spans="1:6" ht="31.5" x14ac:dyDescent="0.25">
      <c r="A94" s="61" t="s">
        <v>253</v>
      </c>
      <c r="B94" s="62" t="s">
        <v>829</v>
      </c>
      <c r="C94" s="62" t="s">
        <v>254</v>
      </c>
      <c r="D94" s="65">
        <v>616</v>
      </c>
      <c r="E94" s="65" t="s">
        <v>8</v>
      </c>
      <c r="F94" s="65" t="s">
        <v>8</v>
      </c>
    </row>
    <row r="95" spans="1:6" ht="31.5" x14ac:dyDescent="0.25">
      <c r="A95" s="59" t="s">
        <v>307</v>
      </c>
      <c r="B95" s="60" t="s">
        <v>308</v>
      </c>
      <c r="C95" s="60" t="s">
        <v>8</v>
      </c>
      <c r="D95" s="64">
        <v>666.66899999999998</v>
      </c>
      <c r="E95" s="64" t="s">
        <v>8</v>
      </c>
      <c r="F95" s="64" t="s">
        <v>8</v>
      </c>
    </row>
    <row r="96" spans="1:6" ht="47.25" x14ac:dyDescent="0.25">
      <c r="A96" s="61" t="s">
        <v>309</v>
      </c>
      <c r="B96" s="62" t="s">
        <v>310</v>
      </c>
      <c r="C96" s="62" t="s">
        <v>8</v>
      </c>
      <c r="D96" s="65">
        <v>666.66899999999998</v>
      </c>
      <c r="E96" s="65" t="s">
        <v>8</v>
      </c>
      <c r="F96" s="65" t="s">
        <v>8</v>
      </c>
    </row>
    <row r="97" spans="1:6" x14ac:dyDescent="0.25">
      <c r="A97" s="61" t="s">
        <v>280</v>
      </c>
      <c r="B97" s="62" t="s">
        <v>310</v>
      </c>
      <c r="C97" s="62" t="s">
        <v>281</v>
      </c>
      <c r="D97" s="65">
        <v>666.66899999999998</v>
      </c>
      <c r="E97" s="65" t="s">
        <v>8</v>
      </c>
      <c r="F97" s="65" t="s">
        <v>8</v>
      </c>
    </row>
    <row r="98" spans="1:6" ht="31.5" x14ac:dyDescent="0.25">
      <c r="A98" s="59" t="s">
        <v>757</v>
      </c>
      <c r="B98" s="60" t="s">
        <v>758</v>
      </c>
      <c r="C98" s="60" t="s">
        <v>8</v>
      </c>
      <c r="D98" s="64">
        <v>320</v>
      </c>
      <c r="E98" s="64" t="s">
        <v>8</v>
      </c>
      <c r="F98" s="64" t="s">
        <v>8</v>
      </c>
    </row>
    <row r="99" spans="1:6" ht="31.5" x14ac:dyDescent="0.25">
      <c r="A99" s="61" t="s">
        <v>253</v>
      </c>
      <c r="B99" s="62" t="s">
        <v>758</v>
      </c>
      <c r="C99" s="62" t="s">
        <v>254</v>
      </c>
      <c r="D99" s="65">
        <v>320</v>
      </c>
      <c r="E99" s="65" t="s">
        <v>8</v>
      </c>
      <c r="F99" s="65" t="s">
        <v>8</v>
      </c>
    </row>
    <row r="100" spans="1:6" ht="31.5" x14ac:dyDescent="0.25">
      <c r="A100" s="59" t="s">
        <v>313</v>
      </c>
      <c r="B100" s="60" t="s">
        <v>314</v>
      </c>
      <c r="C100" s="60" t="s">
        <v>8</v>
      </c>
      <c r="D100" s="64">
        <v>5571.2423600000002</v>
      </c>
      <c r="E100" s="64">
        <v>4973.3043200000002</v>
      </c>
      <c r="F100" s="64">
        <v>1995.7241899999999</v>
      </c>
    </row>
    <row r="101" spans="1:6" ht="31.5" x14ac:dyDescent="0.25">
      <c r="A101" s="61" t="s">
        <v>253</v>
      </c>
      <c r="B101" s="62" t="s">
        <v>314</v>
      </c>
      <c r="C101" s="62" t="s">
        <v>254</v>
      </c>
      <c r="D101" s="65">
        <v>2379.9278899999999</v>
      </c>
      <c r="E101" s="65">
        <v>2271.8491300000001</v>
      </c>
      <c r="F101" s="65" t="s">
        <v>8</v>
      </c>
    </row>
    <row r="102" spans="1:6" ht="31.5" x14ac:dyDescent="0.25">
      <c r="A102" s="61" t="s">
        <v>678</v>
      </c>
      <c r="B102" s="62" t="s">
        <v>679</v>
      </c>
      <c r="C102" s="62" t="s">
        <v>8</v>
      </c>
      <c r="D102" s="65">
        <v>1126.26703</v>
      </c>
      <c r="E102" s="65" t="s">
        <v>8</v>
      </c>
      <c r="F102" s="65" t="s">
        <v>8</v>
      </c>
    </row>
    <row r="103" spans="1:6" ht="31.5" x14ac:dyDescent="0.25">
      <c r="A103" s="61" t="s">
        <v>253</v>
      </c>
      <c r="B103" s="62" t="s">
        <v>679</v>
      </c>
      <c r="C103" s="62" t="s">
        <v>254</v>
      </c>
      <c r="D103" s="65">
        <v>1126.26703</v>
      </c>
      <c r="E103" s="65" t="s">
        <v>8</v>
      </c>
      <c r="F103" s="65" t="s">
        <v>8</v>
      </c>
    </row>
    <row r="104" spans="1:6" ht="48" customHeight="1" x14ac:dyDescent="0.25">
      <c r="A104" s="61" t="s">
        <v>315</v>
      </c>
      <c r="B104" s="62" t="s">
        <v>316</v>
      </c>
      <c r="C104" s="62" t="s">
        <v>8</v>
      </c>
      <c r="D104" s="65">
        <v>2001.0474400000001</v>
      </c>
      <c r="E104" s="65">
        <v>2701.4551900000001</v>
      </c>
      <c r="F104" s="65">
        <v>1995.7241899999999</v>
      </c>
    </row>
    <row r="105" spans="1:6" ht="31.5" x14ac:dyDescent="0.25">
      <c r="A105" s="61" t="s">
        <v>253</v>
      </c>
      <c r="B105" s="62" t="s">
        <v>316</v>
      </c>
      <c r="C105" s="62" t="s">
        <v>254</v>
      </c>
      <c r="D105" s="65">
        <v>2001.0474400000001</v>
      </c>
      <c r="E105" s="65">
        <v>2701.4551900000001</v>
      </c>
      <c r="F105" s="65">
        <v>1995.7241899999999</v>
      </c>
    </row>
    <row r="106" spans="1:6" ht="63" x14ac:dyDescent="0.25">
      <c r="A106" s="61" t="s">
        <v>830</v>
      </c>
      <c r="B106" s="62" t="s">
        <v>831</v>
      </c>
      <c r="C106" s="62" t="s">
        <v>8</v>
      </c>
      <c r="D106" s="65">
        <v>64</v>
      </c>
      <c r="E106" s="65" t="s">
        <v>8</v>
      </c>
      <c r="F106" s="65" t="s">
        <v>8</v>
      </c>
    </row>
    <row r="107" spans="1:6" ht="31.5" x14ac:dyDescent="0.25">
      <c r="A107" s="61" t="s">
        <v>253</v>
      </c>
      <c r="B107" s="62" t="s">
        <v>831</v>
      </c>
      <c r="C107" s="62" t="s">
        <v>254</v>
      </c>
      <c r="D107" s="65">
        <v>64</v>
      </c>
      <c r="E107" s="65" t="s">
        <v>8</v>
      </c>
      <c r="F107" s="65" t="s">
        <v>8</v>
      </c>
    </row>
    <row r="108" spans="1:6" ht="47.25" x14ac:dyDescent="0.25">
      <c r="A108" s="59" t="s">
        <v>317</v>
      </c>
      <c r="B108" s="60" t="s">
        <v>318</v>
      </c>
      <c r="C108" s="60" t="s">
        <v>8</v>
      </c>
      <c r="D108" s="64">
        <v>1028.7858100000001</v>
      </c>
      <c r="E108" s="64">
        <v>650</v>
      </c>
      <c r="F108" s="64">
        <v>650</v>
      </c>
    </row>
    <row r="109" spans="1:6" ht="63" x14ac:dyDescent="0.25">
      <c r="A109" s="61" t="s">
        <v>759</v>
      </c>
      <c r="B109" s="62" t="s">
        <v>319</v>
      </c>
      <c r="C109" s="62" t="s">
        <v>8</v>
      </c>
      <c r="D109" s="65">
        <v>1028.7858100000001</v>
      </c>
      <c r="E109" s="65">
        <v>650</v>
      </c>
      <c r="F109" s="65">
        <v>650</v>
      </c>
    </row>
    <row r="110" spans="1:6" ht="17.25" customHeight="1" x14ac:dyDescent="0.25">
      <c r="A110" s="61" t="s">
        <v>253</v>
      </c>
      <c r="B110" s="62" t="s">
        <v>319</v>
      </c>
      <c r="C110" s="62" t="s">
        <v>254</v>
      </c>
      <c r="D110" s="65">
        <v>1028.7858100000001</v>
      </c>
      <c r="E110" s="65">
        <v>650</v>
      </c>
      <c r="F110" s="65">
        <v>650</v>
      </c>
    </row>
    <row r="111" spans="1:6" ht="31.5" x14ac:dyDescent="0.25">
      <c r="A111" s="59" t="s">
        <v>660</v>
      </c>
      <c r="B111" s="60" t="s">
        <v>661</v>
      </c>
      <c r="C111" s="60" t="s">
        <v>8</v>
      </c>
      <c r="D111" s="64">
        <v>2360.0279999999998</v>
      </c>
      <c r="E111" s="64">
        <v>2360.0279999999998</v>
      </c>
      <c r="F111" s="64">
        <v>2360.0279999999998</v>
      </c>
    </row>
    <row r="112" spans="1:6" ht="31.5" x14ac:dyDescent="0.25">
      <c r="A112" s="61" t="s">
        <v>662</v>
      </c>
      <c r="B112" s="62" t="s">
        <v>663</v>
      </c>
      <c r="C112" s="62" t="s">
        <v>8</v>
      </c>
      <c r="D112" s="65">
        <v>2360.0279999999998</v>
      </c>
      <c r="E112" s="65">
        <v>2360.0279999999998</v>
      </c>
      <c r="F112" s="65">
        <v>2360.0279999999998</v>
      </c>
    </row>
    <row r="113" spans="1:6" ht="31.5" x14ac:dyDescent="0.25">
      <c r="A113" s="61" t="s">
        <v>253</v>
      </c>
      <c r="B113" s="62" t="s">
        <v>663</v>
      </c>
      <c r="C113" s="62" t="s">
        <v>254</v>
      </c>
      <c r="D113" s="65">
        <v>2360.0279999999998</v>
      </c>
      <c r="E113" s="65">
        <v>2360.0279999999998</v>
      </c>
      <c r="F113" s="65">
        <v>2360.0279999999998</v>
      </c>
    </row>
    <row r="114" spans="1:6" x14ac:dyDescent="0.25">
      <c r="A114" s="59" t="s">
        <v>320</v>
      </c>
      <c r="B114" s="60" t="s">
        <v>321</v>
      </c>
      <c r="C114" s="60" t="s">
        <v>8</v>
      </c>
      <c r="D114" s="64">
        <v>2195.826</v>
      </c>
      <c r="E114" s="64">
        <v>667.52549999999997</v>
      </c>
      <c r="F114" s="64">
        <v>128.11951999999999</v>
      </c>
    </row>
    <row r="115" spans="1:6" ht="31.5" x14ac:dyDescent="0.25">
      <c r="A115" s="61" t="s">
        <v>253</v>
      </c>
      <c r="B115" s="62" t="s">
        <v>321</v>
      </c>
      <c r="C115" s="62" t="s">
        <v>254</v>
      </c>
      <c r="D115" s="65">
        <v>120</v>
      </c>
      <c r="E115" s="65" t="s">
        <v>8</v>
      </c>
      <c r="F115" s="65" t="s">
        <v>8</v>
      </c>
    </row>
    <row r="116" spans="1:6" x14ac:dyDescent="0.25">
      <c r="A116" s="61" t="s">
        <v>680</v>
      </c>
      <c r="B116" s="62" t="s">
        <v>681</v>
      </c>
      <c r="C116" s="62" t="s">
        <v>8</v>
      </c>
      <c r="D116" s="65" t="s">
        <v>8</v>
      </c>
      <c r="E116" s="65">
        <v>20.923999999999999</v>
      </c>
      <c r="F116" s="65">
        <v>20.923999999999999</v>
      </c>
    </row>
    <row r="117" spans="1:6" ht="31.5" x14ac:dyDescent="0.25">
      <c r="A117" s="61" t="s">
        <v>253</v>
      </c>
      <c r="B117" s="62" t="s">
        <v>681</v>
      </c>
      <c r="C117" s="62" t="s">
        <v>254</v>
      </c>
      <c r="D117" s="65" t="s">
        <v>8</v>
      </c>
      <c r="E117" s="65">
        <v>20.923999999999999</v>
      </c>
      <c r="F117" s="65">
        <v>20.923999999999999</v>
      </c>
    </row>
    <row r="118" spans="1:6" ht="47.25" x14ac:dyDescent="0.25">
      <c r="A118" s="61" t="s">
        <v>322</v>
      </c>
      <c r="B118" s="62" t="s">
        <v>323</v>
      </c>
      <c r="C118" s="62" t="s">
        <v>8</v>
      </c>
      <c r="D118" s="65">
        <v>370.82600000000002</v>
      </c>
      <c r="E118" s="65">
        <v>646.60149999999999</v>
      </c>
      <c r="F118" s="65">
        <v>107.19552</v>
      </c>
    </row>
    <row r="119" spans="1:6" ht="31.5" x14ac:dyDescent="0.25">
      <c r="A119" s="61" t="s">
        <v>253</v>
      </c>
      <c r="B119" s="62" t="s">
        <v>323</v>
      </c>
      <c r="C119" s="62" t="s">
        <v>254</v>
      </c>
      <c r="D119" s="65">
        <v>370.82600000000002</v>
      </c>
      <c r="E119" s="65">
        <v>646.60149999999999</v>
      </c>
      <c r="F119" s="65">
        <v>107.19552</v>
      </c>
    </row>
    <row r="120" spans="1:6" ht="47.25" x14ac:dyDescent="0.25">
      <c r="A120" s="61" t="s">
        <v>760</v>
      </c>
      <c r="B120" s="62" t="s">
        <v>761</v>
      </c>
      <c r="C120" s="62" t="s">
        <v>8</v>
      </c>
      <c r="D120" s="65">
        <v>1705</v>
      </c>
      <c r="E120" s="65" t="s">
        <v>8</v>
      </c>
      <c r="F120" s="65" t="s">
        <v>8</v>
      </c>
    </row>
    <row r="121" spans="1:6" ht="31.5" x14ac:dyDescent="0.25">
      <c r="A121" s="61" t="s">
        <v>253</v>
      </c>
      <c r="B121" s="62" t="s">
        <v>761</v>
      </c>
      <c r="C121" s="62" t="s">
        <v>254</v>
      </c>
      <c r="D121" s="65">
        <v>1705</v>
      </c>
      <c r="E121" s="65" t="s">
        <v>8</v>
      </c>
      <c r="F121" s="65" t="s">
        <v>8</v>
      </c>
    </row>
    <row r="122" spans="1:6" ht="47.25" x14ac:dyDescent="0.25">
      <c r="A122" s="59" t="s">
        <v>324</v>
      </c>
      <c r="B122" s="60" t="s">
        <v>325</v>
      </c>
      <c r="C122" s="60" t="s">
        <v>8</v>
      </c>
      <c r="D122" s="64">
        <v>333.33600000000001</v>
      </c>
      <c r="E122" s="64" t="s">
        <v>8</v>
      </c>
      <c r="F122" s="64" t="s">
        <v>8</v>
      </c>
    </row>
    <row r="123" spans="1:6" ht="47.25" x14ac:dyDescent="0.25">
      <c r="A123" s="61" t="s">
        <v>324</v>
      </c>
      <c r="B123" s="62" t="s">
        <v>326</v>
      </c>
      <c r="C123" s="62" t="s">
        <v>8</v>
      </c>
      <c r="D123" s="65">
        <v>333.33600000000001</v>
      </c>
      <c r="E123" s="65" t="s">
        <v>8</v>
      </c>
      <c r="F123" s="65" t="s">
        <v>8</v>
      </c>
    </row>
    <row r="124" spans="1:6" x14ac:dyDescent="0.25">
      <c r="A124" s="61" t="s">
        <v>280</v>
      </c>
      <c r="B124" s="62" t="s">
        <v>326</v>
      </c>
      <c r="C124" s="62" t="s">
        <v>281</v>
      </c>
      <c r="D124" s="65">
        <v>333.33600000000001</v>
      </c>
      <c r="E124" s="65" t="s">
        <v>8</v>
      </c>
      <c r="F124" s="65" t="s">
        <v>8</v>
      </c>
    </row>
    <row r="125" spans="1:6" x14ac:dyDescent="0.25">
      <c r="A125" s="59" t="s">
        <v>327</v>
      </c>
      <c r="B125" s="60" t="s">
        <v>328</v>
      </c>
      <c r="C125" s="60" t="s">
        <v>8</v>
      </c>
      <c r="D125" s="64">
        <v>191.816</v>
      </c>
      <c r="E125" s="64">
        <v>1.8160000000000001</v>
      </c>
      <c r="F125" s="64">
        <v>1.8160000000000001</v>
      </c>
    </row>
    <row r="126" spans="1:6" ht="31.5" x14ac:dyDescent="0.25">
      <c r="A126" s="59" t="s">
        <v>832</v>
      </c>
      <c r="B126" s="60" t="s">
        <v>833</v>
      </c>
      <c r="C126" s="60" t="s">
        <v>8</v>
      </c>
      <c r="D126" s="64">
        <v>190</v>
      </c>
      <c r="E126" s="64" t="s">
        <v>8</v>
      </c>
      <c r="F126" s="64" t="s">
        <v>8</v>
      </c>
    </row>
    <row r="127" spans="1:6" ht="31.5" x14ac:dyDescent="0.25">
      <c r="A127" s="61" t="s">
        <v>253</v>
      </c>
      <c r="B127" s="62" t="s">
        <v>833</v>
      </c>
      <c r="C127" s="62" t="s">
        <v>254</v>
      </c>
      <c r="D127" s="65">
        <v>190</v>
      </c>
      <c r="E127" s="65" t="s">
        <v>8</v>
      </c>
      <c r="F127" s="65" t="s">
        <v>8</v>
      </c>
    </row>
    <row r="128" spans="1:6" ht="31.5" x14ac:dyDescent="0.25">
      <c r="A128" s="59" t="s">
        <v>329</v>
      </c>
      <c r="B128" s="60" t="s">
        <v>330</v>
      </c>
      <c r="C128" s="60" t="s">
        <v>8</v>
      </c>
      <c r="D128" s="64">
        <v>1.8160000000000001</v>
      </c>
      <c r="E128" s="64">
        <v>1.8160000000000001</v>
      </c>
      <c r="F128" s="64">
        <v>1.8160000000000001</v>
      </c>
    </row>
    <row r="129" spans="1:6" ht="31.5" x14ac:dyDescent="0.25">
      <c r="A129" s="61" t="s">
        <v>329</v>
      </c>
      <c r="B129" s="62" t="s">
        <v>331</v>
      </c>
      <c r="C129" s="62" t="s">
        <v>8</v>
      </c>
      <c r="D129" s="65">
        <v>1.8160000000000001</v>
      </c>
      <c r="E129" s="65">
        <v>1.8160000000000001</v>
      </c>
      <c r="F129" s="65">
        <v>1.8160000000000001</v>
      </c>
    </row>
    <row r="130" spans="1:6" ht="31.5" x14ac:dyDescent="0.25">
      <c r="A130" s="61" t="s">
        <v>253</v>
      </c>
      <c r="B130" s="62" t="s">
        <v>331</v>
      </c>
      <c r="C130" s="62" t="s">
        <v>254</v>
      </c>
      <c r="D130" s="65">
        <v>1.8160000000000001</v>
      </c>
      <c r="E130" s="65">
        <v>1.8160000000000001</v>
      </c>
      <c r="F130" s="65">
        <v>1.8160000000000001</v>
      </c>
    </row>
    <row r="131" spans="1:6" x14ac:dyDescent="0.25">
      <c r="A131" s="59" t="s">
        <v>332</v>
      </c>
      <c r="B131" s="60" t="s">
        <v>333</v>
      </c>
      <c r="C131" s="60" t="s">
        <v>8</v>
      </c>
      <c r="D131" s="64">
        <v>7249.1229999999996</v>
      </c>
      <c r="E131" s="64">
        <v>3421.1289999999999</v>
      </c>
      <c r="F131" s="64" t="s">
        <v>8</v>
      </c>
    </row>
    <row r="132" spans="1:6" ht="31.5" x14ac:dyDescent="0.25">
      <c r="A132" s="59" t="s">
        <v>334</v>
      </c>
      <c r="B132" s="60" t="s">
        <v>335</v>
      </c>
      <c r="C132" s="60" t="s">
        <v>8</v>
      </c>
      <c r="D132" s="64" t="s">
        <v>8</v>
      </c>
      <c r="E132" s="64">
        <v>3421.1289999999999</v>
      </c>
      <c r="F132" s="64" t="s">
        <v>8</v>
      </c>
    </row>
    <row r="133" spans="1:6" ht="31.5" x14ac:dyDescent="0.25">
      <c r="A133" s="61" t="s">
        <v>336</v>
      </c>
      <c r="B133" s="62" t="s">
        <v>762</v>
      </c>
      <c r="C133" s="62" t="s">
        <v>8</v>
      </c>
      <c r="D133" s="65" t="s">
        <v>8</v>
      </c>
      <c r="E133" s="65">
        <v>3421.1289999999999</v>
      </c>
      <c r="F133" s="65" t="s">
        <v>8</v>
      </c>
    </row>
    <row r="134" spans="1:6" ht="31.5" x14ac:dyDescent="0.25">
      <c r="A134" s="61" t="s">
        <v>253</v>
      </c>
      <c r="B134" s="62" t="s">
        <v>762</v>
      </c>
      <c r="C134" s="62" t="s">
        <v>254</v>
      </c>
      <c r="D134" s="65" t="s">
        <v>8</v>
      </c>
      <c r="E134" s="65">
        <v>3421.1289999999999</v>
      </c>
      <c r="F134" s="65" t="s">
        <v>8</v>
      </c>
    </row>
    <row r="135" spans="1:6" ht="31.5" x14ac:dyDescent="0.25">
      <c r="A135" s="59" t="s">
        <v>337</v>
      </c>
      <c r="B135" s="60" t="s">
        <v>338</v>
      </c>
      <c r="C135" s="60" t="s">
        <v>8</v>
      </c>
      <c r="D135" s="64">
        <v>7249.1229999999996</v>
      </c>
      <c r="E135" s="64" t="s">
        <v>8</v>
      </c>
      <c r="F135" s="64" t="s">
        <v>8</v>
      </c>
    </row>
    <row r="136" spans="1:6" ht="31.5" x14ac:dyDescent="0.25">
      <c r="A136" s="61" t="s">
        <v>336</v>
      </c>
      <c r="B136" s="62" t="s">
        <v>339</v>
      </c>
      <c r="C136" s="62" t="s">
        <v>8</v>
      </c>
      <c r="D136" s="65">
        <v>7249.1229999999996</v>
      </c>
      <c r="E136" s="65" t="s">
        <v>8</v>
      </c>
      <c r="F136" s="65" t="s">
        <v>8</v>
      </c>
    </row>
    <row r="137" spans="1:6" ht="31.5" x14ac:dyDescent="0.25">
      <c r="A137" s="61" t="s">
        <v>253</v>
      </c>
      <c r="B137" s="62" t="s">
        <v>339</v>
      </c>
      <c r="C137" s="62" t="s">
        <v>254</v>
      </c>
      <c r="D137" s="65">
        <v>7249.1229999999996</v>
      </c>
      <c r="E137" s="65" t="s">
        <v>8</v>
      </c>
      <c r="F137" s="65" t="s">
        <v>8</v>
      </c>
    </row>
    <row r="138" spans="1:6" ht="31.5" x14ac:dyDescent="0.25">
      <c r="A138" s="59" t="s">
        <v>340</v>
      </c>
      <c r="B138" s="60" t="s">
        <v>341</v>
      </c>
      <c r="C138" s="60" t="s">
        <v>8</v>
      </c>
      <c r="D138" s="64">
        <v>1811.828</v>
      </c>
      <c r="E138" s="64">
        <v>821.95600000000002</v>
      </c>
      <c r="F138" s="64">
        <v>821.95600000000002</v>
      </c>
    </row>
    <row r="139" spans="1:6" ht="63" x14ac:dyDescent="0.25">
      <c r="A139" s="59" t="s">
        <v>342</v>
      </c>
      <c r="B139" s="60" t="s">
        <v>343</v>
      </c>
      <c r="C139" s="60" t="s">
        <v>8</v>
      </c>
      <c r="D139" s="64">
        <v>1811.828</v>
      </c>
      <c r="E139" s="64">
        <v>821.95600000000002</v>
      </c>
      <c r="F139" s="64">
        <v>821.95600000000002</v>
      </c>
    </row>
    <row r="140" spans="1:6" ht="78.75" x14ac:dyDescent="0.25">
      <c r="A140" s="61" t="s">
        <v>344</v>
      </c>
      <c r="B140" s="62" t="s">
        <v>345</v>
      </c>
      <c r="C140" s="62" t="s">
        <v>8</v>
      </c>
      <c r="D140" s="65">
        <v>1811.828</v>
      </c>
      <c r="E140" s="65">
        <v>821.95600000000002</v>
      </c>
      <c r="F140" s="65">
        <v>821.95600000000002</v>
      </c>
    </row>
    <row r="141" spans="1:6" ht="78.75" x14ac:dyDescent="0.25">
      <c r="A141" s="61" t="s">
        <v>346</v>
      </c>
      <c r="B141" s="62" t="s">
        <v>345</v>
      </c>
      <c r="C141" s="62" t="s">
        <v>347</v>
      </c>
      <c r="D141" s="65">
        <v>101.535</v>
      </c>
      <c r="E141" s="65">
        <v>101.535</v>
      </c>
      <c r="F141" s="65">
        <v>101.535</v>
      </c>
    </row>
    <row r="142" spans="1:6" ht="31.5" x14ac:dyDescent="0.25">
      <c r="A142" s="61" t="s">
        <v>253</v>
      </c>
      <c r="B142" s="62" t="s">
        <v>345</v>
      </c>
      <c r="C142" s="62" t="s">
        <v>254</v>
      </c>
      <c r="D142" s="65">
        <v>1710.2929999999999</v>
      </c>
      <c r="E142" s="65">
        <v>720.42100000000005</v>
      </c>
      <c r="F142" s="65">
        <v>720.42100000000005</v>
      </c>
    </row>
    <row r="143" spans="1:6" ht="31.5" x14ac:dyDescent="0.25">
      <c r="A143" s="59" t="s">
        <v>348</v>
      </c>
      <c r="B143" s="60" t="s">
        <v>349</v>
      </c>
      <c r="C143" s="60" t="s">
        <v>8</v>
      </c>
      <c r="D143" s="64">
        <v>521025.05747</v>
      </c>
      <c r="E143" s="64">
        <v>442126.25039</v>
      </c>
      <c r="F143" s="64">
        <v>439384.03139999998</v>
      </c>
    </row>
    <row r="144" spans="1:6" ht="31.5" x14ac:dyDescent="0.25">
      <c r="A144" s="59" t="s">
        <v>350</v>
      </c>
      <c r="B144" s="60" t="s">
        <v>351</v>
      </c>
      <c r="C144" s="60" t="s">
        <v>8</v>
      </c>
      <c r="D144" s="64">
        <v>154315.4376</v>
      </c>
      <c r="E144" s="64">
        <v>146481.27488000001</v>
      </c>
      <c r="F144" s="64">
        <v>147381.27488000001</v>
      </c>
    </row>
    <row r="145" spans="1:6" ht="47.25" x14ac:dyDescent="0.25">
      <c r="A145" s="59" t="s">
        <v>352</v>
      </c>
      <c r="B145" s="60" t="s">
        <v>353</v>
      </c>
      <c r="C145" s="60" t="s">
        <v>8</v>
      </c>
      <c r="D145" s="64">
        <v>151263.60107</v>
      </c>
      <c r="E145" s="64">
        <v>143986.07488</v>
      </c>
      <c r="F145" s="64">
        <v>144886.07488</v>
      </c>
    </row>
    <row r="146" spans="1:6" ht="47.25" x14ac:dyDescent="0.25">
      <c r="A146" s="61" t="s">
        <v>311</v>
      </c>
      <c r="B146" s="62" t="s">
        <v>353</v>
      </c>
      <c r="C146" s="62" t="s">
        <v>312</v>
      </c>
      <c r="D146" s="65">
        <v>25209.486799999999</v>
      </c>
      <c r="E146" s="65">
        <v>15597.308999999999</v>
      </c>
      <c r="F146" s="65">
        <v>16497.309000000001</v>
      </c>
    </row>
    <row r="147" spans="1:6" ht="63" x14ac:dyDescent="0.25">
      <c r="A147" s="61" t="s">
        <v>354</v>
      </c>
      <c r="B147" s="62" t="s">
        <v>355</v>
      </c>
      <c r="C147" s="62" t="s">
        <v>8</v>
      </c>
      <c r="D147" s="65">
        <v>102747.89599999999</v>
      </c>
      <c r="E147" s="65">
        <v>106546.5</v>
      </c>
      <c r="F147" s="65">
        <v>106546.5</v>
      </c>
    </row>
    <row r="148" spans="1:6" ht="47.25" x14ac:dyDescent="0.25">
      <c r="A148" s="61" t="s">
        <v>311</v>
      </c>
      <c r="B148" s="62" t="s">
        <v>355</v>
      </c>
      <c r="C148" s="62" t="s">
        <v>312</v>
      </c>
      <c r="D148" s="65">
        <v>102747.89599999999</v>
      </c>
      <c r="E148" s="65">
        <v>106546.5</v>
      </c>
      <c r="F148" s="65">
        <v>106546.5</v>
      </c>
    </row>
    <row r="149" spans="1:6" ht="63" x14ac:dyDescent="0.25">
      <c r="A149" s="61" t="s">
        <v>356</v>
      </c>
      <c r="B149" s="62" t="s">
        <v>357</v>
      </c>
      <c r="C149" s="62" t="s">
        <v>8</v>
      </c>
      <c r="D149" s="65">
        <v>4788.9898899999998</v>
      </c>
      <c r="E149" s="65">
        <v>1578.88888</v>
      </c>
      <c r="F149" s="65">
        <v>1578.88888</v>
      </c>
    </row>
    <row r="150" spans="1:6" ht="47.25" x14ac:dyDescent="0.25">
      <c r="A150" s="61" t="s">
        <v>311</v>
      </c>
      <c r="B150" s="62" t="s">
        <v>357</v>
      </c>
      <c r="C150" s="62" t="s">
        <v>312</v>
      </c>
      <c r="D150" s="65">
        <v>4788.9898899999998</v>
      </c>
      <c r="E150" s="65">
        <v>1578.88888</v>
      </c>
      <c r="F150" s="65">
        <v>1578.88888</v>
      </c>
    </row>
    <row r="151" spans="1:6" ht="31.5" x14ac:dyDescent="0.25">
      <c r="A151" s="61" t="s">
        <v>301</v>
      </c>
      <c r="B151" s="62" t="s">
        <v>358</v>
      </c>
      <c r="C151" s="62" t="s">
        <v>8</v>
      </c>
      <c r="D151" s="65">
        <v>18517.22838</v>
      </c>
      <c r="E151" s="65">
        <v>20263.377</v>
      </c>
      <c r="F151" s="65">
        <v>20263.377</v>
      </c>
    </row>
    <row r="152" spans="1:6" ht="47.25" x14ac:dyDescent="0.25">
      <c r="A152" s="61" t="s">
        <v>311</v>
      </c>
      <c r="B152" s="62" t="s">
        <v>358</v>
      </c>
      <c r="C152" s="62" t="s">
        <v>312</v>
      </c>
      <c r="D152" s="65">
        <v>18517.22838</v>
      </c>
      <c r="E152" s="65">
        <v>20263.377</v>
      </c>
      <c r="F152" s="65">
        <v>20263.377</v>
      </c>
    </row>
    <row r="153" spans="1:6" ht="94.5" x14ac:dyDescent="0.25">
      <c r="A153" s="59" t="s">
        <v>359</v>
      </c>
      <c r="B153" s="60" t="s">
        <v>360</v>
      </c>
      <c r="C153" s="60" t="s">
        <v>8</v>
      </c>
      <c r="D153" s="64">
        <v>1872.2</v>
      </c>
      <c r="E153" s="64">
        <v>2495.1999999999998</v>
      </c>
      <c r="F153" s="64">
        <v>2495.1999999999998</v>
      </c>
    </row>
    <row r="154" spans="1:6" ht="94.5" x14ac:dyDescent="0.25">
      <c r="A154" s="61" t="s">
        <v>359</v>
      </c>
      <c r="B154" s="62" t="s">
        <v>361</v>
      </c>
      <c r="C154" s="62" t="s">
        <v>8</v>
      </c>
      <c r="D154" s="65">
        <v>1872.2</v>
      </c>
      <c r="E154" s="65">
        <v>2495.1999999999998</v>
      </c>
      <c r="F154" s="65">
        <v>2495.1999999999998</v>
      </c>
    </row>
    <row r="155" spans="1:6" ht="31.5" x14ac:dyDescent="0.25">
      <c r="A155" s="61" t="s">
        <v>394</v>
      </c>
      <c r="B155" s="62" t="s">
        <v>361</v>
      </c>
      <c r="C155" s="62" t="s">
        <v>395</v>
      </c>
      <c r="D155" s="65">
        <v>1872.2</v>
      </c>
      <c r="E155" s="65">
        <v>2495.1999999999998</v>
      </c>
      <c r="F155" s="65">
        <v>2495.1999999999998</v>
      </c>
    </row>
    <row r="156" spans="1:6" ht="31.5" x14ac:dyDescent="0.25">
      <c r="A156" s="59" t="s">
        <v>834</v>
      </c>
      <c r="B156" s="60" t="s">
        <v>835</v>
      </c>
      <c r="C156" s="60" t="s">
        <v>8</v>
      </c>
      <c r="D156" s="64">
        <v>700</v>
      </c>
      <c r="E156" s="64" t="s">
        <v>8</v>
      </c>
      <c r="F156" s="64" t="s">
        <v>8</v>
      </c>
    </row>
    <row r="157" spans="1:6" ht="47.25" x14ac:dyDescent="0.25">
      <c r="A157" s="61" t="s">
        <v>311</v>
      </c>
      <c r="B157" s="62" t="s">
        <v>835</v>
      </c>
      <c r="C157" s="62" t="s">
        <v>312</v>
      </c>
      <c r="D157" s="65">
        <v>700</v>
      </c>
      <c r="E157" s="65" t="s">
        <v>8</v>
      </c>
      <c r="F157" s="65" t="s">
        <v>8</v>
      </c>
    </row>
    <row r="158" spans="1:6" ht="31.5" x14ac:dyDescent="0.25">
      <c r="A158" s="59" t="s">
        <v>682</v>
      </c>
      <c r="B158" s="60" t="s">
        <v>683</v>
      </c>
      <c r="C158" s="60" t="s">
        <v>8</v>
      </c>
      <c r="D158" s="64">
        <v>479.63652999999999</v>
      </c>
      <c r="E158" s="64" t="s">
        <v>8</v>
      </c>
      <c r="F158" s="64" t="s">
        <v>8</v>
      </c>
    </row>
    <row r="159" spans="1:6" ht="47.25" x14ac:dyDescent="0.25">
      <c r="A159" s="61" t="s">
        <v>684</v>
      </c>
      <c r="B159" s="62" t="s">
        <v>685</v>
      </c>
      <c r="C159" s="62" t="s">
        <v>8</v>
      </c>
      <c r="D159" s="65">
        <v>479.63652999999999</v>
      </c>
      <c r="E159" s="65" t="s">
        <v>8</v>
      </c>
      <c r="F159" s="65" t="s">
        <v>8</v>
      </c>
    </row>
    <row r="160" spans="1:6" ht="47.25" x14ac:dyDescent="0.25">
      <c r="A160" s="61" t="s">
        <v>311</v>
      </c>
      <c r="B160" s="62" t="s">
        <v>685</v>
      </c>
      <c r="C160" s="62" t="s">
        <v>312</v>
      </c>
      <c r="D160" s="65">
        <v>479.63652999999999</v>
      </c>
      <c r="E160" s="65" t="s">
        <v>8</v>
      </c>
      <c r="F160" s="65" t="s">
        <v>8</v>
      </c>
    </row>
    <row r="161" spans="1:6" ht="31.5" x14ac:dyDescent="0.25">
      <c r="A161" s="59" t="s">
        <v>362</v>
      </c>
      <c r="B161" s="60" t="s">
        <v>363</v>
      </c>
      <c r="C161" s="60" t="s">
        <v>8</v>
      </c>
      <c r="D161" s="64">
        <v>315482.97856000002</v>
      </c>
      <c r="E161" s="64">
        <v>247567.56151999999</v>
      </c>
      <c r="F161" s="64">
        <v>251410.34252999999</v>
      </c>
    </row>
    <row r="162" spans="1:6" ht="31.5" x14ac:dyDescent="0.25">
      <c r="A162" s="59" t="s">
        <v>364</v>
      </c>
      <c r="B162" s="60" t="s">
        <v>365</v>
      </c>
      <c r="C162" s="60" t="s">
        <v>8</v>
      </c>
      <c r="D162" s="64">
        <v>267469.17413</v>
      </c>
      <c r="E162" s="64">
        <v>217662.20110000001</v>
      </c>
      <c r="F162" s="64">
        <v>221162.20110000001</v>
      </c>
    </row>
    <row r="163" spans="1:6" ht="47.25" x14ac:dyDescent="0.25">
      <c r="A163" s="61" t="s">
        <v>311</v>
      </c>
      <c r="B163" s="62" t="s">
        <v>365</v>
      </c>
      <c r="C163" s="62" t="s">
        <v>312</v>
      </c>
      <c r="D163" s="65">
        <v>24782.416580000001</v>
      </c>
      <c r="E163" s="65">
        <v>15109.701999999999</v>
      </c>
      <c r="F163" s="65">
        <v>18609.702000000001</v>
      </c>
    </row>
    <row r="164" spans="1:6" ht="63" x14ac:dyDescent="0.25">
      <c r="A164" s="61" t="s">
        <v>354</v>
      </c>
      <c r="B164" s="62" t="s">
        <v>366</v>
      </c>
      <c r="C164" s="62" t="s">
        <v>8</v>
      </c>
      <c r="D164" s="65">
        <v>209840.60399999999</v>
      </c>
      <c r="E164" s="65">
        <v>177108.9</v>
      </c>
      <c r="F164" s="65">
        <v>177108.9</v>
      </c>
    </row>
    <row r="165" spans="1:6" ht="47.25" x14ac:dyDescent="0.25">
      <c r="A165" s="61" t="s">
        <v>311</v>
      </c>
      <c r="B165" s="62" t="s">
        <v>366</v>
      </c>
      <c r="C165" s="62" t="s">
        <v>312</v>
      </c>
      <c r="D165" s="65">
        <v>209840.60399999999</v>
      </c>
      <c r="E165" s="65">
        <v>177108.9</v>
      </c>
      <c r="F165" s="65">
        <v>177108.9</v>
      </c>
    </row>
    <row r="166" spans="1:6" ht="63" x14ac:dyDescent="0.25">
      <c r="A166" s="61" t="s">
        <v>356</v>
      </c>
      <c r="B166" s="62" t="s">
        <v>367</v>
      </c>
      <c r="C166" s="62" t="s">
        <v>8</v>
      </c>
      <c r="D166" s="65">
        <v>4475.3535499999998</v>
      </c>
      <c r="E166" s="65">
        <v>1928.0808099999999</v>
      </c>
      <c r="F166" s="65">
        <v>1928.0808099999999</v>
      </c>
    </row>
    <row r="167" spans="1:6" ht="47.25" x14ac:dyDescent="0.25">
      <c r="A167" s="61" t="s">
        <v>311</v>
      </c>
      <c r="B167" s="62" t="s">
        <v>367</v>
      </c>
      <c r="C167" s="62" t="s">
        <v>312</v>
      </c>
      <c r="D167" s="65">
        <v>4475.3535499999998</v>
      </c>
      <c r="E167" s="65">
        <v>1928.0808099999999</v>
      </c>
      <c r="F167" s="65">
        <v>1928.0808099999999</v>
      </c>
    </row>
    <row r="168" spans="1:6" ht="31.5" x14ac:dyDescent="0.25">
      <c r="A168" s="61" t="s">
        <v>301</v>
      </c>
      <c r="B168" s="62" t="s">
        <v>368</v>
      </c>
      <c r="C168" s="62" t="s">
        <v>8</v>
      </c>
      <c r="D168" s="65">
        <v>28370.799999999999</v>
      </c>
      <c r="E168" s="65">
        <v>23515.51829</v>
      </c>
      <c r="F168" s="65">
        <v>23515.51829</v>
      </c>
    </row>
    <row r="169" spans="1:6" ht="47.25" x14ac:dyDescent="0.25">
      <c r="A169" s="61" t="s">
        <v>311</v>
      </c>
      <c r="B169" s="62" t="s">
        <v>368</v>
      </c>
      <c r="C169" s="62" t="s">
        <v>312</v>
      </c>
      <c r="D169" s="65">
        <v>28370.799999999999</v>
      </c>
      <c r="E169" s="65">
        <v>23515.51829</v>
      </c>
      <c r="F169" s="65">
        <v>23515.51829</v>
      </c>
    </row>
    <row r="170" spans="1:6" ht="94.5" x14ac:dyDescent="0.25">
      <c r="A170" s="59" t="s">
        <v>359</v>
      </c>
      <c r="B170" s="60" t="s">
        <v>369</v>
      </c>
      <c r="C170" s="60" t="s">
        <v>8</v>
      </c>
      <c r="D170" s="64">
        <v>303.39999999999998</v>
      </c>
      <c r="E170" s="64">
        <v>403.4</v>
      </c>
      <c r="F170" s="64">
        <v>403.4</v>
      </c>
    </row>
    <row r="171" spans="1:6" ht="94.5" x14ac:dyDescent="0.25">
      <c r="A171" s="61" t="s">
        <v>359</v>
      </c>
      <c r="B171" s="62" t="s">
        <v>370</v>
      </c>
      <c r="C171" s="62" t="s">
        <v>8</v>
      </c>
      <c r="D171" s="65">
        <v>303.39999999999998</v>
      </c>
      <c r="E171" s="65">
        <v>403.4</v>
      </c>
      <c r="F171" s="65">
        <v>403.4</v>
      </c>
    </row>
    <row r="172" spans="1:6" ht="31.5" x14ac:dyDescent="0.25">
      <c r="A172" s="61" t="s">
        <v>394</v>
      </c>
      <c r="B172" s="62" t="s">
        <v>370</v>
      </c>
      <c r="C172" s="62" t="s">
        <v>395</v>
      </c>
      <c r="D172" s="65">
        <v>303.39999999999998</v>
      </c>
      <c r="E172" s="65">
        <v>403.4</v>
      </c>
      <c r="F172" s="65">
        <v>403.4</v>
      </c>
    </row>
    <row r="173" spans="1:6" x14ac:dyDescent="0.25">
      <c r="A173" s="59" t="s">
        <v>686</v>
      </c>
      <c r="B173" s="60" t="s">
        <v>687</v>
      </c>
      <c r="C173" s="60" t="s">
        <v>8</v>
      </c>
      <c r="D173" s="64">
        <v>1374.6968099999999</v>
      </c>
      <c r="E173" s="64">
        <v>1943.11112</v>
      </c>
      <c r="F173" s="64">
        <v>1943.11112</v>
      </c>
    </row>
    <row r="174" spans="1:6" ht="47.25" x14ac:dyDescent="0.25">
      <c r="A174" s="61" t="s">
        <v>684</v>
      </c>
      <c r="B174" s="62" t="s">
        <v>688</v>
      </c>
      <c r="C174" s="62" t="s">
        <v>8</v>
      </c>
      <c r="D174" s="65">
        <v>1374.6968099999999</v>
      </c>
      <c r="E174" s="65">
        <v>1943.11112</v>
      </c>
      <c r="F174" s="65">
        <v>1943.11112</v>
      </c>
    </row>
    <row r="175" spans="1:6" ht="47.25" x14ac:dyDescent="0.25">
      <c r="A175" s="61" t="s">
        <v>311</v>
      </c>
      <c r="B175" s="62" t="s">
        <v>688</v>
      </c>
      <c r="C175" s="62" t="s">
        <v>312</v>
      </c>
      <c r="D175" s="65">
        <v>1374.6968099999999</v>
      </c>
      <c r="E175" s="65">
        <v>1943.11112</v>
      </c>
      <c r="F175" s="65">
        <v>1943.11112</v>
      </c>
    </row>
    <row r="176" spans="1:6" x14ac:dyDescent="0.25">
      <c r="A176" s="59" t="s">
        <v>763</v>
      </c>
      <c r="B176" s="60" t="s">
        <v>764</v>
      </c>
      <c r="C176" s="60" t="s">
        <v>8</v>
      </c>
      <c r="D176" s="64">
        <v>70.31</v>
      </c>
      <c r="E176" s="64" t="s">
        <v>8</v>
      </c>
      <c r="F176" s="64" t="s">
        <v>8</v>
      </c>
    </row>
    <row r="177" spans="1:6" ht="78.75" x14ac:dyDescent="0.25">
      <c r="A177" s="61" t="s">
        <v>346</v>
      </c>
      <c r="B177" s="62" t="s">
        <v>764</v>
      </c>
      <c r="C177" s="62" t="s">
        <v>347</v>
      </c>
      <c r="D177" s="65">
        <v>66.122</v>
      </c>
      <c r="E177" s="65" t="s">
        <v>8</v>
      </c>
      <c r="F177" s="65" t="s">
        <v>8</v>
      </c>
    </row>
    <row r="178" spans="1:6" ht="31.5" x14ac:dyDescent="0.25">
      <c r="A178" s="61" t="s">
        <v>253</v>
      </c>
      <c r="B178" s="62" t="s">
        <v>764</v>
      </c>
      <c r="C178" s="62" t="s">
        <v>254</v>
      </c>
      <c r="D178" s="65">
        <v>4.1879999999999997</v>
      </c>
      <c r="E178" s="65" t="s">
        <v>8</v>
      </c>
      <c r="F178" s="65" t="s">
        <v>8</v>
      </c>
    </row>
    <row r="179" spans="1:6" ht="31.5" x14ac:dyDescent="0.25">
      <c r="A179" s="59" t="s">
        <v>836</v>
      </c>
      <c r="B179" s="60" t="s">
        <v>837</v>
      </c>
      <c r="C179" s="60" t="s">
        <v>8</v>
      </c>
      <c r="D179" s="64">
        <v>1231.3</v>
      </c>
      <c r="E179" s="64" t="s">
        <v>8</v>
      </c>
      <c r="F179" s="64" t="s">
        <v>8</v>
      </c>
    </row>
    <row r="180" spans="1:6" ht="81" customHeight="1" x14ac:dyDescent="0.25">
      <c r="A180" s="61" t="s">
        <v>311</v>
      </c>
      <c r="B180" s="62" t="s">
        <v>837</v>
      </c>
      <c r="C180" s="62" t="s">
        <v>312</v>
      </c>
      <c r="D180" s="65">
        <v>1231.3</v>
      </c>
      <c r="E180" s="65" t="s">
        <v>8</v>
      </c>
      <c r="F180" s="65" t="s">
        <v>8</v>
      </c>
    </row>
    <row r="181" spans="1:6" ht="63" x14ac:dyDescent="0.25">
      <c r="A181" s="59" t="s">
        <v>689</v>
      </c>
      <c r="B181" s="60" t="s">
        <v>690</v>
      </c>
      <c r="C181" s="60" t="s">
        <v>8</v>
      </c>
      <c r="D181" s="64">
        <v>29445.4</v>
      </c>
      <c r="E181" s="64">
        <v>16220.4</v>
      </c>
      <c r="F181" s="64">
        <v>16315.4</v>
      </c>
    </row>
    <row r="182" spans="1:6" ht="78.75" x14ac:dyDescent="0.25">
      <c r="A182" s="61" t="s">
        <v>869</v>
      </c>
      <c r="B182" s="62" t="s">
        <v>864</v>
      </c>
      <c r="C182" s="62" t="s">
        <v>8</v>
      </c>
      <c r="D182" s="65">
        <v>265.8</v>
      </c>
      <c r="E182" s="65" t="s">
        <v>8</v>
      </c>
      <c r="F182" s="65" t="s">
        <v>8</v>
      </c>
    </row>
    <row r="183" spans="1:6" ht="47.25" x14ac:dyDescent="0.25">
      <c r="A183" s="61" t="s">
        <v>311</v>
      </c>
      <c r="B183" s="62" t="s">
        <v>864</v>
      </c>
      <c r="C183" s="62" t="s">
        <v>312</v>
      </c>
      <c r="D183" s="65">
        <v>265.8</v>
      </c>
      <c r="E183" s="65" t="s">
        <v>8</v>
      </c>
      <c r="F183" s="65" t="s">
        <v>8</v>
      </c>
    </row>
    <row r="184" spans="1:6" ht="110.25" x14ac:dyDescent="0.25">
      <c r="A184" s="61" t="s">
        <v>765</v>
      </c>
      <c r="B184" s="62" t="s">
        <v>766</v>
      </c>
      <c r="C184" s="62" t="s">
        <v>8</v>
      </c>
      <c r="D184" s="65">
        <v>29179.599999999999</v>
      </c>
      <c r="E184" s="65">
        <v>16220.4</v>
      </c>
      <c r="F184" s="65">
        <v>16315.4</v>
      </c>
    </row>
    <row r="185" spans="1:6" ht="47.25" x14ac:dyDescent="0.25">
      <c r="A185" s="61" t="s">
        <v>311</v>
      </c>
      <c r="B185" s="62" t="s">
        <v>766</v>
      </c>
      <c r="C185" s="62" t="s">
        <v>312</v>
      </c>
      <c r="D185" s="65">
        <v>29179.599999999999</v>
      </c>
      <c r="E185" s="65">
        <v>16220.4</v>
      </c>
      <c r="F185" s="65">
        <v>16315.4</v>
      </c>
    </row>
    <row r="186" spans="1:6" x14ac:dyDescent="0.25">
      <c r="A186" s="59" t="s">
        <v>371</v>
      </c>
      <c r="B186" s="60" t="s">
        <v>372</v>
      </c>
      <c r="C186" s="60" t="s">
        <v>8</v>
      </c>
      <c r="D186" s="64">
        <v>29.9</v>
      </c>
      <c r="E186" s="64" t="s">
        <v>8</v>
      </c>
      <c r="F186" s="64" t="s">
        <v>8</v>
      </c>
    </row>
    <row r="187" spans="1:6" ht="31.5" x14ac:dyDescent="0.25">
      <c r="A187" s="61" t="s">
        <v>253</v>
      </c>
      <c r="B187" s="62" t="s">
        <v>372</v>
      </c>
      <c r="C187" s="62" t="s">
        <v>254</v>
      </c>
      <c r="D187" s="65">
        <v>29.9</v>
      </c>
      <c r="E187" s="65" t="s">
        <v>8</v>
      </c>
      <c r="F187" s="65" t="s">
        <v>8</v>
      </c>
    </row>
    <row r="188" spans="1:6" ht="47.25" x14ac:dyDescent="0.25">
      <c r="A188" s="59" t="s">
        <v>767</v>
      </c>
      <c r="B188" s="60" t="s">
        <v>691</v>
      </c>
      <c r="C188" s="60" t="s">
        <v>8</v>
      </c>
      <c r="D188" s="64">
        <v>9402.6262700000007</v>
      </c>
      <c r="E188" s="64">
        <v>9002.9292999999998</v>
      </c>
      <c r="F188" s="64">
        <v>8763.0303100000001</v>
      </c>
    </row>
    <row r="189" spans="1:6" ht="63" x14ac:dyDescent="0.25">
      <c r="A189" s="61" t="s">
        <v>768</v>
      </c>
      <c r="B189" s="62" t="s">
        <v>692</v>
      </c>
      <c r="C189" s="62" t="s">
        <v>8</v>
      </c>
      <c r="D189" s="65">
        <v>9402.6262700000007</v>
      </c>
      <c r="E189" s="65">
        <v>9002.9292999999998</v>
      </c>
      <c r="F189" s="65">
        <v>8763.0303100000001</v>
      </c>
    </row>
    <row r="190" spans="1:6" ht="47.25" x14ac:dyDescent="0.25">
      <c r="A190" s="61" t="s">
        <v>311</v>
      </c>
      <c r="B190" s="62" t="s">
        <v>692</v>
      </c>
      <c r="C190" s="62" t="s">
        <v>312</v>
      </c>
      <c r="D190" s="65">
        <v>9402.6262700000007</v>
      </c>
      <c r="E190" s="65">
        <v>9002.9292999999998</v>
      </c>
      <c r="F190" s="65">
        <v>8763.0303100000001</v>
      </c>
    </row>
    <row r="191" spans="1:6" ht="47.25" x14ac:dyDescent="0.25">
      <c r="A191" s="59" t="s">
        <v>373</v>
      </c>
      <c r="B191" s="60" t="s">
        <v>374</v>
      </c>
      <c r="C191" s="60" t="s">
        <v>8</v>
      </c>
      <c r="D191" s="64">
        <v>888.88888999999995</v>
      </c>
      <c r="E191" s="64" t="s">
        <v>8</v>
      </c>
      <c r="F191" s="64" t="s">
        <v>8</v>
      </c>
    </row>
    <row r="192" spans="1:6" ht="47.25" x14ac:dyDescent="0.25">
      <c r="A192" s="61" t="s">
        <v>373</v>
      </c>
      <c r="B192" s="62" t="s">
        <v>375</v>
      </c>
      <c r="C192" s="62" t="s">
        <v>8</v>
      </c>
      <c r="D192" s="65">
        <v>888.88888999999995</v>
      </c>
      <c r="E192" s="65" t="s">
        <v>8</v>
      </c>
      <c r="F192" s="65" t="s">
        <v>8</v>
      </c>
    </row>
    <row r="193" spans="1:6" ht="47.25" x14ac:dyDescent="0.25">
      <c r="A193" s="61" t="s">
        <v>311</v>
      </c>
      <c r="B193" s="62" t="s">
        <v>375</v>
      </c>
      <c r="C193" s="62" t="s">
        <v>312</v>
      </c>
      <c r="D193" s="65">
        <v>888.88888999999995</v>
      </c>
      <c r="E193" s="65" t="s">
        <v>8</v>
      </c>
      <c r="F193" s="65" t="s">
        <v>8</v>
      </c>
    </row>
    <row r="194" spans="1:6" ht="47.25" x14ac:dyDescent="0.25">
      <c r="A194" s="59" t="s">
        <v>684</v>
      </c>
      <c r="B194" s="60" t="s">
        <v>693</v>
      </c>
      <c r="C194" s="60" t="s">
        <v>8</v>
      </c>
      <c r="D194" s="64">
        <v>2931.7544600000001</v>
      </c>
      <c r="E194" s="64" t="s">
        <v>8</v>
      </c>
      <c r="F194" s="64" t="s">
        <v>8</v>
      </c>
    </row>
    <row r="195" spans="1:6" ht="47.25" x14ac:dyDescent="0.25">
      <c r="A195" s="61" t="s">
        <v>684</v>
      </c>
      <c r="B195" s="62" t="s">
        <v>694</v>
      </c>
      <c r="C195" s="62" t="s">
        <v>8</v>
      </c>
      <c r="D195" s="65">
        <v>1908.42112</v>
      </c>
      <c r="E195" s="65" t="s">
        <v>8</v>
      </c>
      <c r="F195" s="65" t="s">
        <v>8</v>
      </c>
    </row>
    <row r="196" spans="1:6" ht="47.25" x14ac:dyDescent="0.25">
      <c r="A196" s="61" t="s">
        <v>311</v>
      </c>
      <c r="B196" s="62" t="s">
        <v>694</v>
      </c>
      <c r="C196" s="62" t="s">
        <v>312</v>
      </c>
      <c r="D196" s="65">
        <v>1908.42112</v>
      </c>
      <c r="E196" s="65" t="s">
        <v>8</v>
      </c>
      <c r="F196" s="65" t="s">
        <v>8</v>
      </c>
    </row>
    <row r="197" spans="1:6" ht="47.25" x14ac:dyDescent="0.25">
      <c r="A197" s="61" t="s">
        <v>684</v>
      </c>
      <c r="B197" s="62" t="s">
        <v>695</v>
      </c>
      <c r="C197" s="62" t="s">
        <v>8</v>
      </c>
      <c r="D197" s="65">
        <v>1023.33334</v>
      </c>
      <c r="E197" s="65" t="s">
        <v>8</v>
      </c>
      <c r="F197" s="65" t="s">
        <v>8</v>
      </c>
    </row>
    <row r="198" spans="1:6" ht="47.25" x14ac:dyDescent="0.25">
      <c r="A198" s="61" t="s">
        <v>311</v>
      </c>
      <c r="B198" s="62" t="s">
        <v>695</v>
      </c>
      <c r="C198" s="62" t="s">
        <v>312</v>
      </c>
      <c r="D198" s="65">
        <v>1023.33334</v>
      </c>
      <c r="E198" s="65" t="s">
        <v>8</v>
      </c>
      <c r="F198" s="65" t="s">
        <v>8</v>
      </c>
    </row>
    <row r="199" spans="1:6" ht="63" x14ac:dyDescent="0.25">
      <c r="A199" s="59" t="s">
        <v>376</v>
      </c>
      <c r="B199" s="60" t="s">
        <v>377</v>
      </c>
      <c r="C199" s="60" t="s">
        <v>8</v>
      </c>
      <c r="D199" s="64">
        <v>2335.5279999999998</v>
      </c>
      <c r="E199" s="64">
        <v>2335.52</v>
      </c>
      <c r="F199" s="64">
        <v>2823.2</v>
      </c>
    </row>
    <row r="200" spans="1:6" ht="63" x14ac:dyDescent="0.25">
      <c r="A200" s="61" t="s">
        <v>376</v>
      </c>
      <c r="B200" s="62" t="s">
        <v>378</v>
      </c>
      <c r="C200" s="62" t="s">
        <v>8</v>
      </c>
      <c r="D200" s="65">
        <v>2335.5279999999998</v>
      </c>
      <c r="E200" s="65">
        <v>2335.52</v>
      </c>
      <c r="F200" s="65">
        <v>2823.2</v>
      </c>
    </row>
    <row r="201" spans="1:6" ht="47.25" x14ac:dyDescent="0.25">
      <c r="A201" s="61" t="s">
        <v>311</v>
      </c>
      <c r="B201" s="62" t="s">
        <v>378</v>
      </c>
      <c r="C201" s="62" t="s">
        <v>312</v>
      </c>
      <c r="D201" s="65">
        <v>2335.5279999999998</v>
      </c>
      <c r="E201" s="65">
        <v>2335.52</v>
      </c>
      <c r="F201" s="65">
        <v>2823.2</v>
      </c>
    </row>
    <row r="202" spans="1:6" ht="31.5" x14ac:dyDescent="0.25">
      <c r="A202" s="59" t="s">
        <v>379</v>
      </c>
      <c r="B202" s="60" t="s">
        <v>380</v>
      </c>
      <c r="C202" s="60" t="s">
        <v>8</v>
      </c>
      <c r="D202" s="64">
        <v>26812.25231</v>
      </c>
      <c r="E202" s="64">
        <v>23187.415720000001</v>
      </c>
      <c r="F202" s="64">
        <v>15687.415720000001</v>
      </c>
    </row>
    <row r="203" spans="1:6" ht="47.25" x14ac:dyDescent="0.25">
      <c r="A203" s="59" t="s">
        <v>352</v>
      </c>
      <c r="B203" s="60" t="s">
        <v>381</v>
      </c>
      <c r="C203" s="60" t="s">
        <v>8</v>
      </c>
      <c r="D203" s="64">
        <v>26812.25231</v>
      </c>
      <c r="E203" s="64">
        <v>23187.415720000001</v>
      </c>
      <c r="F203" s="64">
        <v>15687.415720000001</v>
      </c>
    </row>
    <row r="204" spans="1:6" ht="47.25" x14ac:dyDescent="0.25">
      <c r="A204" s="61" t="s">
        <v>311</v>
      </c>
      <c r="B204" s="62" t="s">
        <v>381</v>
      </c>
      <c r="C204" s="62" t="s">
        <v>312</v>
      </c>
      <c r="D204" s="65">
        <v>17796.327649999999</v>
      </c>
      <c r="E204" s="65">
        <v>17130.25793</v>
      </c>
      <c r="F204" s="65">
        <v>9630.2579299999998</v>
      </c>
    </row>
    <row r="205" spans="1:6" ht="63" x14ac:dyDescent="0.25">
      <c r="A205" s="61" t="s">
        <v>356</v>
      </c>
      <c r="B205" s="62" t="s">
        <v>382</v>
      </c>
      <c r="C205" s="62" t="s">
        <v>8</v>
      </c>
      <c r="D205" s="65">
        <v>4346.6666599999999</v>
      </c>
      <c r="E205" s="65">
        <v>3127.8787900000002</v>
      </c>
      <c r="F205" s="65">
        <v>3127.8787900000002</v>
      </c>
    </row>
    <row r="206" spans="1:6" ht="47.25" x14ac:dyDescent="0.25">
      <c r="A206" s="61" t="s">
        <v>311</v>
      </c>
      <c r="B206" s="62" t="s">
        <v>382</v>
      </c>
      <c r="C206" s="62" t="s">
        <v>312</v>
      </c>
      <c r="D206" s="65">
        <v>4346.6666599999999</v>
      </c>
      <c r="E206" s="65">
        <v>3127.8787900000002</v>
      </c>
      <c r="F206" s="65">
        <v>3127.8787900000002</v>
      </c>
    </row>
    <row r="207" spans="1:6" ht="31.5" x14ac:dyDescent="0.25">
      <c r="A207" s="61" t="s">
        <v>301</v>
      </c>
      <c r="B207" s="62" t="s">
        <v>383</v>
      </c>
      <c r="C207" s="62" t="s">
        <v>8</v>
      </c>
      <c r="D207" s="65">
        <v>4669.2579999999998</v>
      </c>
      <c r="E207" s="65">
        <v>2929.279</v>
      </c>
      <c r="F207" s="65">
        <v>2929.279</v>
      </c>
    </row>
    <row r="208" spans="1:6" ht="47.25" x14ac:dyDescent="0.25">
      <c r="A208" s="61" t="s">
        <v>311</v>
      </c>
      <c r="B208" s="62" t="s">
        <v>383</v>
      </c>
      <c r="C208" s="62" t="s">
        <v>312</v>
      </c>
      <c r="D208" s="65">
        <v>4669.2579999999998</v>
      </c>
      <c r="E208" s="65">
        <v>2929.279</v>
      </c>
      <c r="F208" s="65">
        <v>2929.279</v>
      </c>
    </row>
    <row r="209" spans="1:6" ht="31.5" x14ac:dyDescent="0.25">
      <c r="A209" s="59" t="s">
        <v>384</v>
      </c>
      <c r="B209" s="60" t="s">
        <v>385</v>
      </c>
      <c r="C209" s="60" t="s">
        <v>8</v>
      </c>
      <c r="D209" s="64">
        <v>867.63559999999995</v>
      </c>
      <c r="E209" s="64">
        <v>1036.0780500000001</v>
      </c>
      <c r="F209" s="64">
        <v>1036.0780500000001</v>
      </c>
    </row>
    <row r="210" spans="1:6" ht="31.5" x14ac:dyDescent="0.25">
      <c r="A210" s="59" t="s">
        <v>386</v>
      </c>
      <c r="B210" s="60" t="s">
        <v>387</v>
      </c>
      <c r="C210" s="60" t="s">
        <v>8</v>
      </c>
      <c r="D210" s="64">
        <v>867.63559999999995</v>
      </c>
      <c r="E210" s="64">
        <v>879.42804999999998</v>
      </c>
      <c r="F210" s="64">
        <v>879.42804999999998</v>
      </c>
    </row>
    <row r="211" spans="1:6" ht="47.25" x14ac:dyDescent="0.25">
      <c r="A211" s="61" t="s">
        <v>311</v>
      </c>
      <c r="B211" s="62" t="s">
        <v>387</v>
      </c>
      <c r="C211" s="62" t="s">
        <v>312</v>
      </c>
      <c r="D211" s="65" t="s">
        <v>8</v>
      </c>
      <c r="E211" s="65">
        <v>20</v>
      </c>
      <c r="F211" s="65">
        <v>20</v>
      </c>
    </row>
    <row r="212" spans="1:6" ht="31.5" x14ac:dyDescent="0.25">
      <c r="A212" s="61" t="s">
        <v>696</v>
      </c>
      <c r="B212" s="62" t="s">
        <v>697</v>
      </c>
      <c r="C212" s="62" t="s">
        <v>8</v>
      </c>
      <c r="D212" s="65">
        <v>867.63559999999995</v>
      </c>
      <c r="E212" s="65">
        <v>859.42804999999998</v>
      </c>
      <c r="F212" s="65">
        <v>859.42804999999998</v>
      </c>
    </row>
    <row r="213" spans="1:6" ht="47.25" x14ac:dyDescent="0.25">
      <c r="A213" s="61" t="s">
        <v>311</v>
      </c>
      <c r="B213" s="62" t="s">
        <v>697</v>
      </c>
      <c r="C213" s="62" t="s">
        <v>312</v>
      </c>
      <c r="D213" s="65">
        <v>867.63559999999995</v>
      </c>
      <c r="E213" s="65">
        <v>859.42804999999998</v>
      </c>
      <c r="F213" s="65">
        <v>859.42804999999998</v>
      </c>
    </row>
    <row r="214" spans="1:6" ht="31.5" x14ac:dyDescent="0.25">
      <c r="A214" s="59" t="s">
        <v>388</v>
      </c>
      <c r="B214" s="60" t="s">
        <v>389</v>
      </c>
      <c r="C214" s="60" t="s">
        <v>8</v>
      </c>
      <c r="D214" s="64" t="s">
        <v>8</v>
      </c>
      <c r="E214" s="64">
        <v>156.65</v>
      </c>
      <c r="F214" s="64">
        <v>156.65</v>
      </c>
    </row>
    <row r="215" spans="1:6" ht="47.25" x14ac:dyDescent="0.25">
      <c r="A215" s="61" t="s">
        <v>311</v>
      </c>
      <c r="B215" s="62" t="s">
        <v>389</v>
      </c>
      <c r="C215" s="62" t="s">
        <v>312</v>
      </c>
      <c r="D215" s="65" t="s">
        <v>8</v>
      </c>
      <c r="E215" s="65">
        <v>156.65</v>
      </c>
      <c r="F215" s="65">
        <v>156.65</v>
      </c>
    </row>
    <row r="216" spans="1:6" ht="31.5" x14ac:dyDescent="0.25">
      <c r="A216" s="59" t="s">
        <v>390</v>
      </c>
      <c r="B216" s="60" t="s">
        <v>391</v>
      </c>
      <c r="C216" s="60" t="s">
        <v>8</v>
      </c>
      <c r="D216" s="64">
        <v>23546.753400000001</v>
      </c>
      <c r="E216" s="64">
        <v>23853.92022</v>
      </c>
      <c r="F216" s="64">
        <v>23868.92022</v>
      </c>
    </row>
    <row r="217" spans="1:6" ht="31.5" x14ac:dyDescent="0.25">
      <c r="A217" s="59" t="s">
        <v>392</v>
      </c>
      <c r="B217" s="60" t="s">
        <v>393</v>
      </c>
      <c r="C217" s="60" t="s">
        <v>8</v>
      </c>
      <c r="D217" s="64">
        <v>23546.753400000001</v>
      </c>
      <c r="E217" s="64">
        <v>23853.92022</v>
      </c>
      <c r="F217" s="64">
        <v>23868.92022</v>
      </c>
    </row>
    <row r="218" spans="1:6" ht="78.75" x14ac:dyDescent="0.25">
      <c r="A218" s="61" t="s">
        <v>346</v>
      </c>
      <c r="B218" s="62" t="s">
        <v>393</v>
      </c>
      <c r="C218" s="62" t="s">
        <v>347</v>
      </c>
      <c r="D218" s="65">
        <v>19986.407620000002</v>
      </c>
      <c r="E218" s="65">
        <v>21061.345890000001</v>
      </c>
      <c r="F218" s="65">
        <v>21061.345890000001</v>
      </c>
    </row>
    <row r="219" spans="1:6" ht="31.5" x14ac:dyDescent="0.25">
      <c r="A219" s="61" t="s">
        <v>253</v>
      </c>
      <c r="B219" s="62" t="s">
        <v>393</v>
      </c>
      <c r="C219" s="62" t="s">
        <v>254</v>
      </c>
      <c r="D219" s="65">
        <v>794.24</v>
      </c>
      <c r="E219" s="65">
        <v>150</v>
      </c>
      <c r="F219" s="65">
        <v>165</v>
      </c>
    </row>
    <row r="220" spans="1:6" ht="31.5" x14ac:dyDescent="0.25">
      <c r="A220" s="61" t="s">
        <v>394</v>
      </c>
      <c r="B220" s="62" t="s">
        <v>393</v>
      </c>
      <c r="C220" s="62" t="s">
        <v>395</v>
      </c>
      <c r="D220" s="65">
        <v>123.53145000000001</v>
      </c>
      <c r="E220" s="65" t="s">
        <v>8</v>
      </c>
      <c r="F220" s="65" t="s">
        <v>8</v>
      </c>
    </row>
    <row r="221" spans="1:6" x14ac:dyDescent="0.25">
      <c r="A221" s="61" t="s">
        <v>245</v>
      </c>
      <c r="B221" s="62" t="s">
        <v>393</v>
      </c>
      <c r="C221" s="62" t="s">
        <v>246</v>
      </c>
      <c r="D221" s="65">
        <v>9</v>
      </c>
      <c r="E221" s="65">
        <v>9</v>
      </c>
      <c r="F221" s="65">
        <v>9</v>
      </c>
    </row>
    <row r="222" spans="1:6" ht="31.5" x14ac:dyDescent="0.25">
      <c r="A222" s="61" t="s">
        <v>396</v>
      </c>
      <c r="B222" s="62" t="s">
        <v>397</v>
      </c>
      <c r="C222" s="62" t="s">
        <v>8</v>
      </c>
      <c r="D222" s="65">
        <v>2633.5743299999999</v>
      </c>
      <c r="E222" s="65">
        <v>2633.5743299999999</v>
      </c>
      <c r="F222" s="65">
        <v>2633.5743299999999</v>
      </c>
    </row>
    <row r="223" spans="1:6" ht="78.75" x14ac:dyDescent="0.25">
      <c r="A223" s="61" t="s">
        <v>346</v>
      </c>
      <c r="B223" s="62" t="s">
        <v>397</v>
      </c>
      <c r="C223" s="62" t="s">
        <v>347</v>
      </c>
      <c r="D223" s="65">
        <v>2633.5743299999999</v>
      </c>
      <c r="E223" s="65">
        <v>2633.5743299999999</v>
      </c>
      <c r="F223" s="65">
        <v>2633.5743299999999</v>
      </c>
    </row>
    <row r="224" spans="1:6" ht="31.5" x14ac:dyDescent="0.25">
      <c r="A224" s="59" t="s">
        <v>398</v>
      </c>
      <c r="B224" s="60" t="s">
        <v>399</v>
      </c>
      <c r="C224" s="60" t="s">
        <v>8</v>
      </c>
      <c r="D224" s="64">
        <v>208936.45413999999</v>
      </c>
      <c r="E224" s="64">
        <v>114520.89137</v>
      </c>
      <c r="F224" s="64">
        <v>109620.89137</v>
      </c>
    </row>
    <row r="225" spans="1:6" ht="31.5" x14ac:dyDescent="0.25">
      <c r="A225" s="59" t="s">
        <v>400</v>
      </c>
      <c r="B225" s="60" t="s">
        <v>401</v>
      </c>
      <c r="C225" s="60" t="s">
        <v>8</v>
      </c>
      <c r="D225" s="64">
        <v>76198.315830000007</v>
      </c>
      <c r="E225" s="64">
        <v>17720.7997</v>
      </c>
      <c r="F225" s="64">
        <v>16720.7997</v>
      </c>
    </row>
    <row r="226" spans="1:6" x14ac:dyDescent="0.25">
      <c r="A226" s="59" t="s">
        <v>686</v>
      </c>
      <c r="B226" s="60" t="s">
        <v>769</v>
      </c>
      <c r="C226" s="60" t="s">
        <v>8</v>
      </c>
      <c r="D226" s="64">
        <v>474.94058000000001</v>
      </c>
      <c r="E226" s="64" t="s">
        <v>8</v>
      </c>
      <c r="F226" s="64" t="s">
        <v>8</v>
      </c>
    </row>
    <row r="227" spans="1:6" ht="47.25" x14ac:dyDescent="0.25">
      <c r="A227" s="61" t="s">
        <v>770</v>
      </c>
      <c r="B227" s="62" t="s">
        <v>771</v>
      </c>
      <c r="C227" s="62" t="s">
        <v>8</v>
      </c>
      <c r="D227" s="65">
        <v>474.94058000000001</v>
      </c>
      <c r="E227" s="65" t="s">
        <v>8</v>
      </c>
      <c r="F227" s="65" t="s">
        <v>8</v>
      </c>
    </row>
    <row r="228" spans="1:6" ht="47.25" x14ac:dyDescent="0.25">
      <c r="A228" s="61" t="s">
        <v>311</v>
      </c>
      <c r="B228" s="62" t="s">
        <v>771</v>
      </c>
      <c r="C228" s="62" t="s">
        <v>312</v>
      </c>
      <c r="D228" s="65">
        <v>474.94058000000001</v>
      </c>
      <c r="E228" s="65" t="s">
        <v>8</v>
      </c>
      <c r="F228" s="65" t="s">
        <v>8</v>
      </c>
    </row>
    <row r="229" spans="1:6" x14ac:dyDescent="0.25">
      <c r="A229" s="59" t="s">
        <v>402</v>
      </c>
      <c r="B229" s="60" t="s">
        <v>403</v>
      </c>
      <c r="C229" s="60" t="s">
        <v>8</v>
      </c>
      <c r="D229" s="64">
        <v>21312.418460000001</v>
      </c>
      <c r="E229" s="64">
        <v>17720.7997</v>
      </c>
      <c r="F229" s="64">
        <v>16720.7997</v>
      </c>
    </row>
    <row r="230" spans="1:6" ht="47.25" x14ac:dyDescent="0.25">
      <c r="A230" s="61" t="s">
        <v>311</v>
      </c>
      <c r="B230" s="62" t="s">
        <v>403</v>
      </c>
      <c r="C230" s="62" t="s">
        <v>312</v>
      </c>
      <c r="D230" s="65">
        <v>11751.962320000001</v>
      </c>
      <c r="E230" s="65">
        <v>9868.83</v>
      </c>
      <c r="F230" s="65">
        <v>8868.83</v>
      </c>
    </row>
    <row r="231" spans="1:6" ht="63" x14ac:dyDescent="0.25">
      <c r="A231" s="61" t="s">
        <v>356</v>
      </c>
      <c r="B231" s="62" t="s">
        <v>404</v>
      </c>
      <c r="C231" s="62" t="s">
        <v>8</v>
      </c>
      <c r="D231" s="65">
        <v>8403.7373800000005</v>
      </c>
      <c r="E231" s="65">
        <v>6716.9696999999996</v>
      </c>
      <c r="F231" s="65">
        <v>6716.9696999999996</v>
      </c>
    </row>
    <row r="232" spans="1:6" ht="47.25" x14ac:dyDescent="0.25">
      <c r="A232" s="61" t="s">
        <v>311</v>
      </c>
      <c r="B232" s="62" t="s">
        <v>404</v>
      </c>
      <c r="C232" s="62" t="s">
        <v>312</v>
      </c>
      <c r="D232" s="65">
        <v>8403.7373800000005</v>
      </c>
      <c r="E232" s="65">
        <v>6716.9696999999996</v>
      </c>
      <c r="F232" s="65">
        <v>6716.9696999999996</v>
      </c>
    </row>
    <row r="233" spans="1:6" ht="31.5" x14ac:dyDescent="0.25">
      <c r="A233" s="61" t="s">
        <v>301</v>
      </c>
      <c r="B233" s="62" t="s">
        <v>405</v>
      </c>
      <c r="C233" s="62" t="s">
        <v>8</v>
      </c>
      <c r="D233" s="65">
        <v>1156.71876</v>
      </c>
      <c r="E233" s="65">
        <v>1135</v>
      </c>
      <c r="F233" s="65">
        <v>1135</v>
      </c>
    </row>
    <row r="234" spans="1:6" ht="47.25" x14ac:dyDescent="0.25">
      <c r="A234" s="61" t="s">
        <v>311</v>
      </c>
      <c r="B234" s="62" t="s">
        <v>405</v>
      </c>
      <c r="C234" s="62" t="s">
        <v>312</v>
      </c>
      <c r="D234" s="65">
        <v>1156.71876</v>
      </c>
      <c r="E234" s="65">
        <v>1135</v>
      </c>
      <c r="F234" s="65">
        <v>1135</v>
      </c>
    </row>
    <row r="235" spans="1:6" x14ac:dyDescent="0.25">
      <c r="A235" s="61" t="s">
        <v>772</v>
      </c>
      <c r="B235" s="62" t="s">
        <v>773</v>
      </c>
      <c r="C235" s="62" t="s">
        <v>8</v>
      </c>
      <c r="D235" s="65">
        <v>54410.956789999997</v>
      </c>
      <c r="E235" s="65" t="s">
        <v>8</v>
      </c>
      <c r="F235" s="65" t="s">
        <v>8</v>
      </c>
    </row>
    <row r="236" spans="1:6" ht="47.25" x14ac:dyDescent="0.25">
      <c r="A236" s="61" t="s">
        <v>311</v>
      </c>
      <c r="B236" s="62" t="s">
        <v>773</v>
      </c>
      <c r="C236" s="62" t="s">
        <v>312</v>
      </c>
      <c r="D236" s="65">
        <v>54410.956789999997</v>
      </c>
      <c r="E236" s="65" t="s">
        <v>8</v>
      </c>
      <c r="F236" s="65" t="s">
        <v>8</v>
      </c>
    </row>
    <row r="237" spans="1:6" x14ac:dyDescent="0.25">
      <c r="A237" s="59" t="s">
        <v>406</v>
      </c>
      <c r="B237" s="60" t="s">
        <v>407</v>
      </c>
      <c r="C237" s="60" t="s">
        <v>8</v>
      </c>
      <c r="D237" s="64">
        <v>27754.321110000001</v>
      </c>
      <c r="E237" s="64">
        <v>20935.77016</v>
      </c>
      <c r="F237" s="64">
        <v>20335.77016</v>
      </c>
    </row>
    <row r="238" spans="1:6" x14ac:dyDescent="0.25">
      <c r="A238" s="59" t="s">
        <v>698</v>
      </c>
      <c r="B238" s="60" t="s">
        <v>699</v>
      </c>
      <c r="C238" s="60" t="s">
        <v>8</v>
      </c>
      <c r="D238" s="64">
        <v>189.76481999999999</v>
      </c>
      <c r="E238" s="64" t="s">
        <v>8</v>
      </c>
      <c r="F238" s="64" t="s">
        <v>8</v>
      </c>
    </row>
    <row r="239" spans="1:6" x14ac:dyDescent="0.25">
      <c r="A239" s="61" t="s">
        <v>700</v>
      </c>
      <c r="B239" s="62" t="s">
        <v>774</v>
      </c>
      <c r="C239" s="62" t="s">
        <v>8</v>
      </c>
      <c r="D239" s="65">
        <v>189.76481999999999</v>
      </c>
      <c r="E239" s="65" t="s">
        <v>8</v>
      </c>
      <c r="F239" s="65" t="s">
        <v>8</v>
      </c>
    </row>
    <row r="240" spans="1:6" ht="47.25" x14ac:dyDescent="0.25">
      <c r="A240" s="61" t="s">
        <v>311</v>
      </c>
      <c r="B240" s="62" t="s">
        <v>774</v>
      </c>
      <c r="C240" s="62" t="s">
        <v>312</v>
      </c>
      <c r="D240" s="65">
        <v>189.76481999999999</v>
      </c>
      <c r="E240" s="65" t="s">
        <v>8</v>
      </c>
      <c r="F240" s="65" t="s">
        <v>8</v>
      </c>
    </row>
    <row r="241" spans="1:6" x14ac:dyDescent="0.25">
      <c r="A241" s="59" t="s">
        <v>408</v>
      </c>
      <c r="B241" s="60" t="s">
        <v>409</v>
      </c>
      <c r="C241" s="60" t="s">
        <v>8</v>
      </c>
      <c r="D241" s="64">
        <v>27564.55629</v>
      </c>
      <c r="E241" s="64">
        <v>20935.77016</v>
      </c>
      <c r="F241" s="64">
        <v>20335.77016</v>
      </c>
    </row>
    <row r="242" spans="1:6" ht="47.25" x14ac:dyDescent="0.25">
      <c r="A242" s="61" t="s">
        <v>311</v>
      </c>
      <c r="B242" s="62" t="s">
        <v>409</v>
      </c>
      <c r="C242" s="62" t="s">
        <v>312</v>
      </c>
      <c r="D242" s="65">
        <v>10859.98986</v>
      </c>
      <c r="E242" s="65">
        <v>8109.5959999999995</v>
      </c>
      <c r="F242" s="65">
        <v>7509.5959999999995</v>
      </c>
    </row>
    <row r="243" spans="1:6" ht="47.25" x14ac:dyDescent="0.25">
      <c r="A243" s="61" t="s">
        <v>410</v>
      </c>
      <c r="B243" s="62" t="s">
        <v>411</v>
      </c>
      <c r="C243" s="62" t="s">
        <v>8</v>
      </c>
      <c r="D243" s="65">
        <v>15781.0101</v>
      </c>
      <c r="E243" s="65">
        <v>11841.61616</v>
      </c>
      <c r="F243" s="65">
        <v>11841.61616</v>
      </c>
    </row>
    <row r="244" spans="1:6" ht="47.25" x14ac:dyDescent="0.25">
      <c r="A244" s="61" t="s">
        <v>311</v>
      </c>
      <c r="B244" s="62" t="s">
        <v>411</v>
      </c>
      <c r="C244" s="62" t="s">
        <v>312</v>
      </c>
      <c r="D244" s="65">
        <v>15781.0101</v>
      </c>
      <c r="E244" s="65">
        <v>11841.61616</v>
      </c>
      <c r="F244" s="65">
        <v>11841.61616</v>
      </c>
    </row>
    <row r="245" spans="1:6" ht="31.5" x14ac:dyDescent="0.25">
      <c r="A245" s="61" t="s">
        <v>301</v>
      </c>
      <c r="B245" s="62" t="s">
        <v>412</v>
      </c>
      <c r="C245" s="62" t="s">
        <v>8</v>
      </c>
      <c r="D245" s="65">
        <v>923.55633</v>
      </c>
      <c r="E245" s="65">
        <v>984.55799999999999</v>
      </c>
      <c r="F245" s="65">
        <v>984.55799999999999</v>
      </c>
    </row>
    <row r="246" spans="1:6" ht="47.25" x14ac:dyDescent="0.25">
      <c r="A246" s="61" t="s">
        <v>311</v>
      </c>
      <c r="B246" s="62" t="s">
        <v>412</v>
      </c>
      <c r="C246" s="62" t="s">
        <v>312</v>
      </c>
      <c r="D246" s="65">
        <v>923.55633</v>
      </c>
      <c r="E246" s="65">
        <v>984.55799999999999</v>
      </c>
      <c r="F246" s="65">
        <v>984.55799999999999</v>
      </c>
    </row>
    <row r="247" spans="1:6" x14ac:dyDescent="0.25">
      <c r="A247" s="59" t="s">
        <v>413</v>
      </c>
      <c r="B247" s="60" t="s">
        <v>414</v>
      </c>
      <c r="C247" s="60" t="s">
        <v>8</v>
      </c>
      <c r="D247" s="64">
        <v>4812.9568900000004</v>
      </c>
      <c r="E247" s="64">
        <v>3870.8883099999998</v>
      </c>
      <c r="F247" s="64">
        <v>3570.8883099999998</v>
      </c>
    </row>
    <row r="248" spans="1:6" x14ac:dyDescent="0.25">
      <c r="A248" s="59" t="s">
        <v>415</v>
      </c>
      <c r="B248" s="60" t="s">
        <v>416</v>
      </c>
      <c r="C248" s="60" t="s">
        <v>8</v>
      </c>
      <c r="D248" s="64">
        <v>4812.9568900000004</v>
      </c>
      <c r="E248" s="64">
        <v>3870.8883099999998</v>
      </c>
      <c r="F248" s="64">
        <v>3570.8883099999998</v>
      </c>
    </row>
    <row r="249" spans="1:6" ht="47.25" x14ac:dyDescent="0.25">
      <c r="A249" s="61" t="s">
        <v>311</v>
      </c>
      <c r="B249" s="62" t="s">
        <v>416</v>
      </c>
      <c r="C249" s="62" t="s">
        <v>312</v>
      </c>
      <c r="D249" s="65">
        <v>1431.6025199999999</v>
      </c>
      <c r="E249" s="65">
        <v>1307.1601000000001</v>
      </c>
      <c r="F249" s="65">
        <v>1007.1601000000001</v>
      </c>
    </row>
    <row r="250" spans="1:6" ht="47.25" x14ac:dyDescent="0.25">
      <c r="A250" s="61" t="s">
        <v>410</v>
      </c>
      <c r="B250" s="62" t="s">
        <v>417</v>
      </c>
      <c r="C250" s="62" t="s">
        <v>8</v>
      </c>
      <c r="D250" s="65">
        <v>2937.8787900000002</v>
      </c>
      <c r="E250" s="65">
        <v>2212.1212099999998</v>
      </c>
      <c r="F250" s="65">
        <v>2212.1212099999998</v>
      </c>
    </row>
    <row r="251" spans="1:6" ht="47.25" x14ac:dyDescent="0.25">
      <c r="A251" s="61" t="s">
        <v>311</v>
      </c>
      <c r="B251" s="62" t="s">
        <v>417</v>
      </c>
      <c r="C251" s="62" t="s">
        <v>312</v>
      </c>
      <c r="D251" s="65">
        <v>2937.8787900000002</v>
      </c>
      <c r="E251" s="65">
        <v>2212.1212099999998</v>
      </c>
      <c r="F251" s="65">
        <v>2212.1212099999998</v>
      </c>
    </row>
    <row r="252" spans="1:6" ht="31.5" x14ac:dyDescent="0.25">
      <c r="A252" s="61" t="s">
        <v>301</v>
      </c>
      <c r="B252" s="62" t="s">
        <v>418</v>
      </c>
      <c r="C252" s="62" t="s">
        <v>8</v>
      </c>
      <c r="D252" s="65">
        <v>443.47557999999998</v>
      </c>
      <c r="E252" s="65">
        <v>351.60700000000003</v>
      </c>
      <c r="F252" s="65">
        <v>351.60700000000003</v>
      </c>
    </row>
    <row r="253" spans="1:6" ht="47.25" x14ac:dyDescent="0.25">
      <c r="A253" s="61" t="s">
        <v>311</v>
      </c>
      <c r="B253" s="62" t="s">
        <v>418</v>
      </c>
      <c r="C253" s="62" t="s">
        <v>312</v>
      </c>
      <c r="D253" s="65">
        <v>443.47557999999998</v>
      </c>
      <c r="E253" s="65">
        <v>351.60700000000003</v>
      </c>
      <c r="F253" s="65">
        <v>351.60700000000003</v>
      </c>
    </row>
    <row r="254" spans="1:6" ht="47.25" x14ac:dyDescent="0.25">
      <c r="A254" s="59" t="s">
        <v>420</v>
      </c>
      <c r="B254" s="60" t="s">
        <v>421</v>
      </c>
      <c r="C254" s="60" t="s">
        <v>8</v>
      </c>
      <c r="D254" s="64">
        <v>43781.600429999999</v>
      </c>
      <c r="E254" s="64">
        <v>27686.921030000001</v>
      </c>
      <c r="F254" s="64">
        <v>27686.921030000001</v>
      </c>
    </row>
    <row r="255" spans="1:6" ht="31.5" x14ac:dyDescent="0.25">
      <c r="A255" s="59" t="s">
        <v>422</v>
      </c>
      <c r="B255" s="60" t="s">
        <v>423</v>
      </c>
      <c r="C255" s="60" t="s">
        <v>8</v>
      </c>
      <c r="D255" s="64">
        <v>38198.251949999998</v>
      </c>
      <c r="E255" s="64">
        <v>27686.921030000001</v>
      </c>
      <c r="F255" s="64">
        <v>27686.921030000001</v>
      </c>
    </row>
    <row r="256" spans="1:6" ht="47.25" x14ac:dyDescent="0.25">
      <c r="A256" s="61" t="s">
        <v>311</v>
      </c>
      <c r="B256" s="62" t="s">
        <v>423</v>
      </c>
      <c r="C256" s="62" t="s">
        <v>312</v>
      </c>
      <c r="D256" s="65">
        <v>15141.786700000001</v>
      </c>
      <c r="E256" s="65">
        <v>9876.2649999999994</v>
      </c>
      <c r="F256" s="65">
        <v>9876.2649999999994</v>
      </c>
    </row>
    <row r="257" spans="1:6" ht="47.25" x14ac:dyDescent="0.25">
      <c r="A257" s="61" t="s">
        <v>410</v>
      </c>
      <c r="B257" s="62" t="s">
        <v>424</v>
      </c>
      <c r="C257" s="62" t="s">
        <v>8</v>
      </c>
      <c r="D257" s="65">
        <v>17288.9899</v>
      </c>
      <c r="E257" s="65">
        <v>12975.8586</v>
      </c>
      <c r="F257" s="65">
        <v>12975.8586</v>
      </c>
    </row>
    <row r="258" spans="1:6" ht="47.25" x14ac:dyDescent="0.25">
      <c r="A258" s="61" t="s">
        <v>311</v>
      </c>
      <c r="B258" s="62" t="s">
        <v>424</v>
      </c>
      <c r="C258" s="62" t="s">
        <v>312</v>
      </c>
      <c r="D258" s="65">
        <v>17288.9899</v>
      </c>
      <c r="E258" s="65">
        <v>12975.8586</v>
      </c>
      <c r="F258" s="65">
        <v>12975.8586</v>
      </c>
    </row>
    <row r="259" spans="1:6" ht="31.5" x14ac:dyDescent="0.25">
      <c r="A259" s="61" t="s">
        <v>301</v>
      </c>
      <c r="B259" s="62" t="s">
        <v>425</v>
      </c>
      <c r="C259" s="62" t="s">
        <v>8</v>
      </c>
      <c r="D259" s="65">
        <v>5767.4753499999997</v>
      </c>
      <c r="E259" s="65">
        <v>4834.7974299999996</v>
      </c>
      <c r="F259" s="65">
        <v>4834.7974299999996</v>
      </c>
    </row>
    <row r="260" spans="1:6" ht="47.25" x14ac:dyDescent="0.25">
      <c r="A260" s="61" t="s">
        <v>311</v>
      </c>
      <c r="B260" s="62" t="s">
        <v>425</v>
      </c>
      <c r="C260" s="62" t="s">
        <v>312</v>
      </c>
      <c r="D260" s="65">
        <v>5767.4753499999997</v>
      </c>
      <c r="E260" s="65">
        <v>4834.7974299999996</v>
      </c>
      <c r="F260" s="65">
        <v>4834.7974299999996</v>
      </c>
    </row>
    <row r="261" spans="1:6" x14ac:dyDescent="0.25">
      <c r="A261" s="59" t="s">
        <v>426</v>
      </c>
      <c r="B261" s="60" t="s">
        <v>427</v>
      </c>
      <c r="C261" s="60" t="s">
        <v>8</v>
      </c>
      <c r="D261" s="64">
        <v>825</v>
      </c>
      <c r="E261" s="64" t="s">
        <v>8</v>
      </c>
      <c r="F261" s="64" t="s">
        <v>8</v>
      </c>
    </row>
    <row r="262" spans="1:6" ht="47.25" x14ac:dyDescent="0.25">
      <c r="A262" s="61" t="s">
        <v>311</v>
      </c>
      <c r="B262" s="62" t="s">
        <v>427</v>
      </c>
      <c r="C262" s="62" t="s">
        <v>312</v>
      </c>
      <c r="D262" s="65">
        <v>530</v>
      </c>
      <c r="E262" s="65" t="s">
        <v>8</v>
      </c>
      <c r="F262" s="65" t="s">
        <v>8</v>
      </c>
    </row>
    <row r="263" spans="1:6" ht="47.25" x14ac:dyDescent="0.25">
      <c r="A263" s="61" t="s">
        <v>775</v>
      </c>
      <c r="B263" s="62" t="s">
        <v>776</v>
      </c>
      <c r="C263" s="62" t="s">
        <v>8</v>
      </c>
      <c r="D263" s="65">
        <v>295</v>
      </c>
      <c r="E263" s="65" t="s">
        <v>8</v>
      </c>
      <c r="F263" s="65" t="s">
        <v>8</v>
      </c>
    </row>
    <row r="264" spans="1:6" ht="47.25" x14ac:dyDescent="0.25">
      <c r="A264" s="61" t="s">
        <v>311</v>
      </c>
      <c r="B264" s="62" t="s">
        <v>776</v>
      </c>
      <c r="C264" s="62" t="s">
        <v>312</v>
      </c>
      <c r="D264" s="65">
        <v>295</v>
      </c>
      <c r="E264" s="65" t="s">
        <v>8</v>
      </c>
      <c r="F264" s="65" t="s">
        <v>8</v>
      </c>
    </row>
    <row r="265" spans="1:6" ht="31.5" x14ac:dyDescent="0.25">
      <c r="A265" s="59" t="s">
        <v>664</v>
      </c>
      <c r="B265" s="60" t="s">
        <v>665</v>
      </c>
      <c r="C265" s="60" t="s">
        <v>8</v>
      </c>
      <c r="D265" s="64">
        <v>1110.53619</v>
      </c>
      <c r="E265" s="64" t="s">
        <v>8</v>
      </c>
      <c r="F265" s="64" t="s">
        <v>8</v>
      </c>
    </row>
    <row r="266" spans="1:6" ht="78.75" x14ac:dyDescent="0.25">
      <c r="A266" s="61" t="s">
        <v>666</v>
      </c>
      <c r="B266" s="62" t="s">
        <v>667</v>
      </c>
      <c r="C266" s="62" t="s">
        <v>8</v>
      </c>
      <c r="D266" s="65">
        <v>1110.53619</v>
      </c>
      <c r="E266" s="65" t="s">
        <v>8</v>
      </c>
      <c r="F266" s="65" t="s">
        <v>8</v>
      </c>
    </row>
    <row r="267" spans="1:6" ht="47.25" x14ac:dyDescent="0.25">
      <c r="A267" s="61" t="s">
        <v>311</v>
      </c>
      <c r="B267" s="62" t="s">
        <v>667</v>
      </c>
      <c r="C267" s="62" t="s">
        <v>312</v>
      </c>
      <c r="D267" s="65">
        <v>1110.53619</v>
      </c>
      <c r="E267" s="65" t="s">
        <v>8</v>
      </c>
      <c r="F267" s="65" t="s">
        <v>8</v>
      </c>
    </row>
    <row r="268" spans="1:6" x14ac:dyDescent="0.25">
      <c r="A268" s="59" t="s">
        <v>777</v>
      </c>
      <c r="B268" s="60" t="s">
        <v>778</v>
      </c>
      <c r="C268" s="60" t="s">
        <v>8</v>
      </c>
      <c r="D268" s="64">
        <v>1423.7552900000001</v>
      </c>
      <c r="E268" s="64" t="s">
        <v>8</v>
      </c>
      <c r="F268" s="64" t="s">
        <v>8</v>
      </c>
    </row>
    <row r="269" spans="1:6" ht="31.5" x14ac:dyDescent="0.25">
      <c r="A269" s="61" t="s">
        <v>779</v>
      </c>
      <c r="B269" s="62" t="s">
        <v>780</v>
      </c>
      <c r="C269" s="62" t="s">
        <v>8</v>
      </c>
      <c r="D269" s="65">
        <v>273.75529</v>
      </c>
      <c r="E269" s="65" t="s">
        <v>8</v>
      </c>
      <c r="F269" s="65" t="s">
        <v>8</v>
      </c>
    </row>
    <row r="270" spans="1:6" ht="47.25" x14ac:dyDescent="0.25">
      <c r="A270" s="61" t="s">
        <v>311</v>
      </c>
      <c r="B270" s="62" t="s">
        <v>780</v>
      </c>
      <c r="C270" s="62" t="s">
        <v>312</v>
      </c>
      <c r="D270" s="65">
        <v>273.75529</v>
      </c>
      <c r="E270" s="65" t="s">
        <v>8</v>
      </c>
      <c r="F270" s="65" t="s">
        <v>8</v>
      </c>
    </row>
    <row r="271" spans="1:6" ht="47.25" x14ac:dyDescent="0.25">
      <c r="A271" s="61" t="s">
        <v>781</v>
      </c>
      <c r="B271" s="62" t="s">
        <v>782</v>
      </c>
      <c r="C271" s="62" t="s">
        <v>8</v>
      </c>
      <c r="D271" s="65">
        <v>1126</v>
      </c>
      <c r="E271" s="65" t="s">
        <v>8</v>
      </c>
      <c r="F271" s="65" t="s">
        <v>8</v>
      </c>
    </row>
    <row r="272" spans="1:6" ht="47.25" x14ac:dyDescent="0.25">
      <c r="A272" s="61" t="s">
        <v>311</v>
      </c>
      <c r="B272" s="62" t="s">
        <v>782</v>
      </c>
      <c r="C272" s="62" t="s">
        <v>312</v>
      </c>
      <c r="D272" s="65">
        <v>1126</v>
      </c>
      <c r="E272" s="65" t="s">
        <v>8</v>
      </c>
      <c r="F272" s="65" t="s">
        <v>8</v>
      </c>
    </row>
    <row r="273" spans="1:6" ht="47.25" x14ac:dyDescent="0.25">
      <c r="A273" s="61" t="s">
        <v>838</v>
      </c>
      <c r="B273" s="62" t="s">
        <v>839</v>
      </c>
      <c r="C273" s="62" t="s">
        <v>8</v>
      </c>
      <c r="D273" s="65">
        <v>24</v>
      </c>
      <c r="E273" s="65" t="s">
        <v>8</v>
      </c>
      <c r="F273" s="65" t="s">
        <v>8</v>
      </c>
    </row>
    <row r="274" spans="1:6" ht="47.25" x14ac:dyDescent="0.25">
      <c r="A274" s="61" t="s">
        <v>311</v>
      </c>
      <c r="B274" s="62" t="s">
        <v>839</v>
      </c>
      <c r="C274" s="62" t="s">
        <v>312</v>
      </c>
      <c r="D274" s="65">
        <v>24</v>
      </c>
      <c r="E274" s="65" t="s">
        <v>8</v>
      </c>
      <c r="F274" s="65" t="s">
        <v>8</v>
      </c>
    </row>
    <row r="275" spans="1:6" ht="31.5" x14ac:dyDescent="0.25">
      <c r="A275" s="59" t="s">
        <v>668</v>
      </c>
      <c r="B275" s="60" t="s">
        <v>428</v>
      </c>
      <c r="C275" s="60" t="s">
        <v>8</v>
      </c>
      <c r="D275" s="64">
        <v>2224.0569999999998</v>
      </c>
      <c r="E275" s="64" t="s">
        <v>8</v>
      </c>
      <c r="F275" s="64" t="s">
        <v>8</v>
      </c>
    </row>
    <row r="276" spans="1:6" ht="47.25" x14ac:dyDescent="0.25">
      <c r="A276" s="61" t="s">
        <v>419</v>
      </c>
      <c r="B276" s="62" t="s">
        <v>429</v>
      </c>
      <c r="C276" s="62" t="s">
        <v>8</v>
      </c>
      <c r="D276" s="65">
        <v>2224.0569999999998</v>
      </c>
      <c r="E276" s="65" t="s">
        <v>8</v>
      </c>
      <c r="F276" s="65" t="s">
        <v>8</v>
      </c>
    </row>
    <row r="277" spans="1:6" ht="47.25" x14ac:dyDescent="0.25">
      <c r="A277" s="61" t="s">
        <v>311</v>
      </c>
      <c r="B277" s="62" t="s">
        <v>429</v>
      </c>
      <c r="C277" s="62" t="s">
        <v>312</v>
      </c>
      <c r="D277" s="65">
        <v>2224.0569999999998</v>
      </c>
      <c r="E277" s="65" t="s">
        <v>8</v>
      </c>
      <c r="F277" s="65" t="s">
        <v>8</v>
      </c>
    </row>
    <row r="278" spans="1:6" ht="31.5" x14ac:dyDescent="0.25">
      <c r="A278" s="59" t="s">
        <v>430</v>
      </c>
      <c r="B278" s="60" t="s">
        <v>431</v>
      </c>
      <c r="C278" s="60" t="s">
        <v>8</v>
      </c>
      <c r="D278" s="64">
        <v>7958.4165800000001</v>
      </c>
      <c r="E278" s="64">
        <v>7756.1986800000004</v>
      </c>
      <c r="F278" s="64">
        <v>7756.1986800000004</v>
      </c>
    </row>
    <row r="279" spans="1:6" ht="31.5" x14ac:dyDescent="0.25">
      <c r="A279" s="59" t="s">
        <v>432</v>
      </c>
      <c r="B279" s="60" t="s">
        <v>433</v>
      </c>
      <c r="C279" s="60" t="s">
        <v>8</v>
      </c>
      <c r="D279" s="64">
        <v>7958.4165800000001</v>
      </c>
      <c r="E279" s="64">
        <v>7756.1986800000004</v>
      </c>
      <c r="F279" s="64">
        <v>7756.1986800000004</v>
      </c>
    </row>
    <row r="280" spans="1:6" ht="78.75" x14ac:dyDescent="0.25">
      <c r="A280" s="61" t="s">
        <v>346</v>
      </c>
      <c r="B280" s="62" t="s">
        <v>433</v>
      </c>
      <c r="C280" s="62" t="s">
        <v>347</v>
      </c>
      <c r="D280" s="65">
        <v>5291.1478999999999</v>
      </c>
      <c r="E280" s="65">
        <v>5442.67</v>
      </c>
      <c r="F280" s="65">
        <v>5442.67</v>
      </c>
    </row>
    <row r="281" spans="1:6" ht="31.5" x14ac:dyDescent="0.25">
      <c r="A281" s="61" t="s">
        <v>253</v>
      </c>
      <c r="B281" s="62" t="s">
        <v>433</v>
      </c>
      <c r="C281" s="62" t="s">
        <v>254</v>
      </c>
      <c r="D281" s="65">
        <v>353.74</v>
      </c>
      <c r="E281" s="65" t="s">
        <v>8</v>
      </c>
      <c r="F281" s="65" t="s">
        <v>8</v>
      </c>
    </row>
    <row r="282" spans="1:6" ht="31.5" x14ac:dyDescent="0.25">
      <c r="A282" s="61" t="s">
        <v>396</v>
      </c>
      <c r="B282" s="62" t="s">
        <v>434</v>
      </c>
      <c r="C282" s="62" t="s">
        <v>8</v>
      </c>
      <c r="D282" s="65">
        <v>2313.5286799999999</v>
      </c>
      <c r="E282" s="65">
        <v>2313.5286799999999</v>
      </c>
      <c r="F282" s="65">
        <v>2313.5286799999999</v>
      </c>
    </row>
    <row r="283" spans="1:6" ht="78.75" x14ac:dyDescent="0.25">
      <c r="A283" s="61" t="s">
        <v>346</v>
      </c>
      <c r="B283" s="62" t="s">
        <v>434</v>
      </c>
      <c r="C283" s="62" t="s">
        <v>347</v>
      </c>
      <c r="D283" s="65">
        <v>2313.5286799999999</v>
      </c>
      <c r="E283" s="65">
        <v>2313.5286799999999</v>
      </c>
      <c r="F283" s="65">
        <v>2313.5286799999999</v>
      </c>
    </row>
    <row r="284" spans="1:6" ht="31.5" x14ac:dyDescent="0.25">
      <c r="A284" s="59" t="s">
        <v>435</v>
      </c>
      <c r="B284" s="60" t="s">
        <v>436</v>
      </c>
      <c r="C284" s="60" t="s">
        <v>8</v>
      </c>
      <c r="D284" s="64">
        <v>41801.5988</v>
      </c>
      <c r="E284" s="64">
        <v>32355.172279999999</v>
      </c>
      <c r="F284" s="64">
        <v>29355.172279999999</v>
      </c>
    </row>
    <row r="285" spans="1:6" x14ac:dyDescent="0.25">
      <c r="A285" s="59" t="s">
        <v>437</v>
      </c>
      <c r="B285" s="60" t="s">
        <v>438</v>
      </c>
      <c r="C285" s="60" t="s">
        <v>8</v>
      </c>
      <c r="D285" s="64">
        <v>41801.5988</v>
      </c>
      <c r="E285" s="64">
        <v>32355.172279999999</v>
      </c>
      <c r="F285" s="64">
        <v>29355.172279999999</v>
      </c>
    </row>
    <row r="286" spans="1:6" ht="47.25" x14ac:dyDescent="0.25">
      <c r="A286" s="61" t="s">
        <v>311</v>
      </c>
      <c r="B286" s="62" t="s">
        <v>438</v>
      </c>
      <c r="C286" s="62" t="s">
        <v>312</v>
      </c>
      <c r="D286" s="65">
        <v>25924.542509999999</v>
      </c>
      <c r="E286" s="65">
        <v>18062.344000000001</v>
      </c>
      <c r="F286" s="65">
        <v>15062.343999999999</v>
      </c>
    </row>
    <row r="287" spans="1:6" ht="47.25" x14ac:dyDescent="0.25">
      <c r="A287" s="61" t="s">
        <v>410</v>
      </c>
      <c r="B287" s="62" t="s">
        <v>439</v>
      </c>
      <c r="C287" s="62" t="s">
        <v>8</v>
      </c>
      <c r="D287" s="65">
        <v>15805.75757</v>
      </c>
      <c r="E287" s="65">
        <v>14212.82828</v>
      </c>
      <c r="F287" s="65">
        <v>14212.82828</v>
      </c>
    </row>
    <row r="288" spans="1:6" ht="47.25" x14ac:dyDescent="0.25">
      <c r="A288" s="61" t="s">
        <v>311</v>
      </c>
      <c r="B288" s="62" t="s">
        <v>439</v>
      </c>
      <c r="C288" s="62" t="s">
        <v>312</v>
      </c>
      <c r="D288" s="65">
        <v>15805.75757</v>
      </c>
      <c r="E288" s="65">
        <v>14212.82828</v>
      </c>
      <c r="F288" s="65">
        <v>14212.82828</v>
      </c>
    </row>
    <row r="289" spans="1:6" ht="31.5" x14ac:dyDescent="0.25">
      <c r="A289" s="61" t="s">
        <v>301</v>
      </c>
      <c r="B289" s="62" t="s">
        <v>440</v>
      </c>
      <c r="C289" s="62" t="s">
        <v>8</v>
      </c>
      <c r="D289" s="65">
        <v>71.298720000000003</v>
      </c>
      <c r="E289" s="65">
        <v>80</v>
      </c>
      <c r="F289" s="65">
        <v>80</v>
      </c>
    </row>
    <row r="290" spans="1:6" ht="47.25" x14ac:dyDescent="0.25">
      <c r="A290" s="61" t="s">
        <v>311</v>
      </c>
      <c r="B290" s="62" t="s">
        <v>440</v>
      </c>
      <c r="C290" s="62" t="s">
        <v>312</v>
      </c>
      <c r="D290" s="65">
        <v>71.298720000000003</v>
      </c>
      <c r="E290" s="65">
        <v>80</v>
      </c>
      <c r="F290" s="65">
        <v>80</v>
      </c>
    </row>
    <row r="291" spans="1:6" ht="31.5" x14ac:dyDescent="0.25">
      <c r="A291" s="59" t="s">
        <v>441</v>
      </c>
      <c r="B291" s="60" t="s">
        <v>442</v>
      </c>
      <c r="C291" s="60" t="s">
        <v>8</v>
      </c>
      <c r="D291" s="64">
        <v>6629.2444999999998</v>
      </c>
      <c r="E291" s="64">
        <v>4195.1412099999998</v>
      </c>
      <c r="F291" s="64">
        <v>4195.1412099999998</v>
      </c>
    </row>
    <row r="292" spans="1:6" x14ac:dyDescent="0.25">
      <c r="A292" s="59" t="s">
        <v>443</v>
      </c>
      <c r="B292" s="60" t="s">
        <v>444</v>
      </c>
      <c r="C292" s="60" t="s">
        <v>8</v>
      </c>
      <c r="D292" s="64">
        <v>5515.7995000000001</v>
      </c>
      <c r="E292" s="64">
        <v>4195.1412099999998</v>
      </c>
      <c r="F292" s="64">
        <v>4195.1412099999998</v>
      </c>
    </row>
    <row r="293" spans="1:6" ht="47.25" x14ac:dyDescent="0.25">
      <c r="A293" s="61" t="s">
        <v>311</v>
      </c>
      <c r="B293" s="62" t="s">
        <v>444</v>
      </c>
      <c r="C293" s="62" t="s">
        <v>312</v>
      </c>
      <c r="D293" s="65">
        <v>2201.9412600000001</v>
      </c>
      <c r="E293" s="65">
        <v>1714.22</v>
      </c>
      <c r="F293" s="65">
        <v>1714.22</v>
      </c>
    </row>
    <row r="294" spans="1:6" ht="47.25" x14ac:dyDescent="0.25">
      <c r="A294" s="61" t="s">
        <v>410</v>
      </c>
      <c r="B294" s="62" t="s">
        <v>445</v>
      </c>
      <c r="C294" s="62" t="s">
        <v>8</v>
      </c>
      <c r="D294" s="65">
        <v>2949.4949499999998</v>
      </c>
      <c r="E294" s="65">
        <v>2212.1212099999998</v>
      </c>
      <c r="F294" s="65">
        <v>2212.1212099999998</v>
      </c>
    </row>
    <row r="295" spans="1:6" ht="47.25" x14ac:dyDescent="0.25">
      <c r="A295" s="61" t="s">
        <v>311</v>
      </c>
      <c r="B295" s="62" t="s">
        <v>445</v>
      </c>
      <c r="C295" s="62" t="s">
        <v>312</v>
      </c>
      <c r="D295" s="65">
        <v>2949.4949499999998</v>
      </c>
      <c r="E295" s="65">
        <v>2212.1212099999998</v>
      </c>
      <c r="F295" s="65">
        <v>2212.1212099999998</v>
      </c>
    </row>
    <row r="296" spans="1:6" ht="31.5" x14ac:dyDescent="0.25">
      <c r="A296" s="61" t="s">
        <v>301</v>
      </c>
      <c r="B296" s="62" t="s">
        <v>446</v>
      </c>
      <c r="C296" s="62" t="s">
        <v>8</v>
      </c>
      <c r="D296" s="65">
        <v>364.36329000000001</v>
      </c>
      <c r="E296" s="65">
        <v>268.8</v>
      </c>
      <c r="F296" s="65">
        <v>268.8</v>
      </c>
    </row>
    <row r="297" spans="1:6" ht="47.25" x14ac:dyDescent="0.25">
      <c r="A297" s="61" t="s">
        <v>311</v>
      </c>
      <c r="B297" s="62" t="s">
        <v>446</v>
      </c>
      <c r="C297" s="62" t="s">
        <v>312</v>
      </c>
      <c r="D297" s="65">
        <v>364.36329000000001</v>
      </c>
      <c r="E297" s="65">
        <v>268.8</v>
      </c>
      <c r="F297" s="65">
        <v>268.8</v>
      </c>
    </row>
    <row r="298" spans="1:6" ht="31.5" x14ac:dyDescent="0.25">
      <c r="A298" s="59" t="s">
        <v>669</v>
      </c>
      <c r="B298" s="60" t="s">
        <v>670</v>
      </c>
      <c r="C298" s="60" t="s">
        <v>8</v>
      </c>
      <c r="D298" s="64">
        <v>1113.4449999999999</v>
      </c>
      <c r="E298" s="64" t="s">
        <v>8</v>
      </c>
      <c r="F298" s="64" t="s">
        <v>8</v>
      </c>
    </row>
    <row r="299" spans="1:6" ht="47.25" x14ac:dyDescent="0.25">
      <c r="A299" s="61" t="s">
        <v>419</v>
      </c>
      <c r="B299" s="62" t="s">
        <v>671</v>
      </c>
      <c r="C299" s="62" t="s">
        <v>8</v>
      </c>
      <c r="D299" s="65">
        <v>1113.4449999999999</v>
      </c>
      <c r="E299" s="65" t="s">
        <v>8</v>
      </c>
      <c r="F299" s="65" t="s">
        <v>8</v>
      </c>
    </row>
    <row r="300" spans="1:6" ht="47.25" x14ac:dyDescent="0.25">
      <c r="A300" s="61" t="s">
        <v>311</v>
      </c>
      <c r="B300" s="62" t="s">
        <v>671</v>
      </c>
      <c r="C300" s="62" t="s">
        <v>312</v>
      </c>
      <c r="D300" s="65">
        <v>1113.4449999999999</v>
      </c>
      <c r="E300" s="65" t="s">
        <v>8</v>
      </c>
      <c r="F300" s="65" t="s">
        <v>8</v>
      </c>
    </row>
    <row r="301" spans="1:6" ht="47.25" x14ac:dyDescent="0.25">
      <c r="A301" s="59" t="s">
        <v>447</v>
      </c>
      <c r="B301" s="60" t="s">
        <v>448</v>
      </c>
      <c r="C301" s="60" t="s">
        <v>8</v>
      </c>
      <c r="D301" s="64">
        <v>39065.202550000002</v>
      </c>
      <c r="E301" s="64">
        <v>27974.45305</v>
      </c>
      <c r="F301" s="64">
        <v>22474.45305</v>
      </c>
    </row>
    <row r="302" spans="1:6" x14ac:dyDescent="0.25">
      <c r="A302" s="59" t="s">
        <v>449</v>
      </c>
      <c r="B302" s="60" t="s">
        <v>450</v>
      </c>
      <c r="C302" s="60" t="s">
        <v>8</v>
      </c>
      <c r="D302" s="64">
        <v>330</v>
      </c>
      <c r="E302" s="64" t="s">
        <v>8</v>
      </c>
      <c r="F302" s="64" t="s">
        <v>8</v>
      </c>
    </row>
    <row r="303" spans="1:6" ht="63" x14ac:dyDescent="0.25">
      <c r="A303" s="59" t="s">
        <v>451</v>
      </c>
      <c r="B303" s="60" t="s">
        <v>452</v>
      </c>
      <c r="C303" s="60" t="s">
        <v>8</v>
      </c>
      <c r="D303" s="64">
        <v>330</v>
      </c>
      <c r="E303" s="64" t="s">
        <v>8</v>
      </c>
      <c r="F303" s="64" t="s">
        <v>8</v>
      </c>
    </row>
    <row r="304" spans="1:6" ht="47.25" x14ac:dyDescent="0.25">
      <c r="A304" s="61" t="s">
        <v>311</v>
      </c>
      <c r="B304" s="62" t="s">
        <v>452</v>
      </c>
      <c r="C304" s="62" t="s">
        <v>312</v>
      </c>
      <c r="D304" s="65">
        <v>330</v>
      </c>
      <c r="E304" s="65" t="s">
        <v>8</v>
      </c>
      <c r="F304" s="65" t="s">
        <v>8</v>
      </c>
    </row>
    <row r="305" spans="1:6" x14ac:dyDescent="0.25">
      <c r="A305" s="59" t="s">
        <v>453</v>
      </c>
      <c r="B305" s="60" t="s">
        <v>454</v>
      </c>
      <c r="C305" s="60" t="s">
        <v>8</v>
      </c>
      <c r="D305" s="64">
        <v>1100</v>
      </c>
      <c r="E305" s="64" t="s">
        <v>8</v>
      </c>
      <c r="F305" s="64" t="s">
        <v>8</v>
      </c>
    </row>
    <row r="306" spans="1:6" ht="22.5" customHeight="1" x14ac:dyDescent="0.25">
      <c r="A306" s="59" t="s">
        <v>455</v>
      </c>
      <c r="B306" s="60" t="s">
        <v>456</v>
      </c>
      <c r="C306" s="60" t="s">
        <v>8</v>
      </c>
      <c r="D306" s="64">
        <v>1100</v>
      </c>
      <c r="E306" s="64" t="s">
        <v>8</v>
      </c>
      <c r="F306" s="64" t="s">
        <v>8</v>
      </c>
    </row>
    <row r="307" spans="1:6" ht="47.25" x14ac:dyDescent="0.25">
      <c r="A307" s="61" t="s">
        <v>311</v>
      </c>
      <c r="B307" s="62" t="s">
        <v>456</v>
      </c>
      <c r="C307" s="62" t="s">
        <v>312</v>
      </c>
      <c r="D307" s="65">
        <v>1100</v>
      </c>
      <c r="E307" s="65" t="s">
        <v>8</v>
      </c>
      <c r="F307" s="65" t="s">
        <v>8</v>
      </c>
    </row>
    <row r="308" spans="1:6" ht="31.5" x14ac:dyDescent="0.25">
      <c r="A308" s="59" t="s">
        <v>457</v>
      </c>
      <c r="B308" s="60" t="s">
        <v>458</v>
      </c>
      <c r="C308" s="60" t="s">
        <v>8</v>
      </c>
      <c r="D308" s="64">
        <v>4612.5483599999998</v>
      </c>
      <c r="E308" s="64">
        <v>3462.1729999999998</v>
      </c>
      <c r="F308" s="64">
        <v>3462.1729999999998</v>
      </c>
    </row>
    <row r="309" spans="1:6" ht="31.5" x14ac:dyDescent="0.25">
      <c r="A309" s="59" t="s">
        <v>459</v>
      </c>
      <c r="B309" s="60" t="s">
        <v>460</v>
      </c>
      <c r="C309" s="60" t="s">
        <v>8</v>
      </c>
      <c r="D309" s="64">
        <v>4416.8913899999998</v>
      </c>
      <c r="E309" s="64">
        <v>3462.1729999999998</v>
      </c>
      <c r="F309" s="64">
        <v>3462.1729999999998</v>
      </c>
    </row>
    <row r="310" spans="1:6" ht="47.25" x14ac:dyDescent="0.25">
      <c r="A310" s="61" t="s">
        <v>311</v>
      </c>
      <c r="B310" s="62" t="s">
        <v>460</v>
      </c>
      <c r="C310" s="62" t="s">
        <v>312</v>
      </c>
      <c r="D310" s="65">
        <v>4134.875</v>
      </c>
      <c r="E310" s="65">
        <v>3187.877</v>
      </c>
      <c r="F310" s="65">
        <v>3187.877</v>
      </c>
    </row>
    <row r="311" spans="1:6" ht="31.5" x14ac:dyDescent="0.25">
      <c r="A311" s="61" t="s">
        <v>301</v>
      </c>
      <c r="B311" s="62" t="s">
        <v>461</v>
      </c>
      <c r="C311" s="62" t="s">
        <v>8</v>
      </c>
      <c r="D311" s="65">
        <v>282.01639</v>
      </c>
      <c r="E311" s="65">
        <v>274.29599999999999</v>
      </c>
      <c r="F311" s="65">
        <v>274.29599999999999</v>
      </c>
    </row>
    <row r="312" spans="1:6" ht="47.25" x14ac:dyDescent="0.25">
      <c r="A312" s="61" t="s">
        <v>311</v>
      </c>
      <c r="B312" s="62" t="s">
        <v>461</v>
      </c>
      <c r="C312" s="62" t="s">
        <v>312</v>
      </c>
      <c r="D312" s="65">
        <v>282.01639</v>
      </c>
      <c r="E312" s="65">
        <v>274.29599999999999</v>
      </c>
      <c r="F312" s="65">
        <v>274.29599999999999</v>
      </c>
    </row>
    <row r="313" spans="1:6" ht="47.25" x14ac:dyDescent="0.25">
      <c r="A313" s="59" t="s">
        <v>856</v>
      </c>
      <c r="B313" s="60" t="s">
        <v>857</v>
      </c>
      <c r="C313" s="60" t="s">
        <v>8</v>
      </c>
      <c r="D313" s="64">
        <v>195.65697</v>
      </c>
      <c r="E313" s="64" t="s">
        <v>8</v>
      </c>
      <c r="F313" s="64" t="s">
        <v>8</v>
      </c>
    </row>
    <row r="314" spans="1:6" ht="47.25" x14ac:dyDescent="0.25">
      <c r="A314" s="61" t="s">
        <v>311</v>
      </c>
      <c r="B314" s="62" t="s">
        <v>857</v>
      </c>
      <c r="C314" s="62" t="s">
        <v>312</v>
      </c>
      <c r="D314" s="65">
        <v>195.65697</v>
      </c>
      <c r="E314" s="65" t="s">
        <v>8</v>
      </c>
      <c r="F314" s="65" t="s">
        <v>8</v>
      </c>
    </row>
    <row r="315" spans="1:6" ht="31.5" x14ac:dyDescent="0.25">
      <c r="A315" s="59" t="s">
        <v>462</v>
      </c>
      <c r="B315" s="60" t="s">
        <v>463</v>
      </c>
      <c r="C315" s="60" t="s">
        <v>8</v>
      </c>
      <c r="D315" s="64">
        <v>33022.654190000001</v>
      </c>
      <c r="E315" s="64">
        <v>24512.280050000001</v>
      </c>
      <c r="F315" s="64">
        <v>19012.280050000001</v>
      </c>
    </row>
    <row r="316" spans="1:6" ht="31.5" x14ac:dyDescent="0.25">
      <c r="A316" s="59" t="s">
        <v>464</v>
      </c>
      <c r="B316" s="60" t="s">
        <v>465</v>
      </c>
      <c r="C316" s="60" t="s">
        <v>8</v>
      </c>
      <c r="D316" s="64">
        <v>33022.654190000001</v>
      </c>
      <c r="E316" s="64">
        <v>24512.280050000001</v>
      </c>
      <c r="F316" s="64">
        <v>19012.280050000001</v>
      </c>
    </row>
    <row r="317" spans="1:6" ht="47.25" x14ac:dyDescent="0.25">
      <c r="A317" s="61" t="s">
        <v>311</v>
      </c>
      <c r="B317" s="62" t="s">
        <v>465</v>
      </c>
      <c r="C317" s="62" t="s">
        <v>312</v>
      </c>
      <c r="D317" s="65">
        <v>22787.183079999999</v>
      </c>
      <c r="E317" s="65">
        <v>15010.611989999999</v>
      </c>
      <c r="F317" s="65">
        <v>9510.6119899999994</v>
      </c>
    </row>
    <row r="318" spans="1:6" ht="63" x14ac:dyDescent="0.25">
      <c r="A318" s="61" t="s">
        <v>356</v>
      </c>
      <c r="B318" s="62" t="s">
        <v>466</v>
      </c>
      <c r="C318" s="62" t="s">
        <v>8</v>
      </c>
      <c r="D318" s="65">
        <v>1015.65657</v>
      </c>
      <c r="E318" s="65">
        <v>770.60605999999996</v>
      </c>
      <c r="F318" s="65">
        <v>770.60605999999996</v>
      </c>
    </row>
    <row r="319" spans="1:6" ht="47.25" x14ac:dyDescent="0.25">
      <c r="A319" s="61" t="s">
        <v>311</v>
      </c>
      <c r="B319" s="62" t="s">
        <v>466</v>
      </c>
      <c r="C319" s="62" t="s">
        <v>312</v>
      </c>
      <c r="D319" s="65">
        <v>1015.65657</v>
      </c>
      <c r="E319" s="65">
        <v>770.60605999999996</v>
      </c>
      <c r="F319" s="65">
        <v>770.60605999999996</v>
      </c>
    </row>
    <row r="320" spans="1:6" ht="31.5" x14ac:dyDescent="0.25">
      <c r="A320" s="61" t="s">
        <v>301</v>
      </c>
      <c r="B320" s="62" t="s">
        <v>467</v>
      </c>
      <c r="C320" s="62" t="s">
        <v>8</v>
      </c>
      <c r="D320" s="65">
        <v>9219.8145399999994</v>
      </c>
      <c r="E320" s="65">
        <v>8731.0619999999999</v>
      </c>
      <c r="F320" s="65">
        <v>8731.0619999999999</v>
      </c>
    </row>
    <row r="321" spans="1:6" ht="47.25" x14ac:dyDescent="0.25">
      <c r="A321" s="61" t="s">
        <v>311</v>
      </c>
      <c r="B321" s="62" t="s">
        <v>467</v>
      </c>
      <c r="C321" s="62" t="s">
        <v>312</v>
      </c>
      <c r="D321" s="65">
        <v>9219.8145399999994</v>
      </c>
      <c r="E321" s="65">
        <v>8731.0619999999999</v>
      </c>
      <c r="F321" s="65">
        <v>8731.0619999999999</v>
      </c>
    </row>
    <row r="322" spans="1:6" ht="31.5" x14ac:dyDescent="0.25">
      <c r="A322" s="59" t="s">
        <v>468</v>
      </c>
      <c r="B322" s="60" t="s">
        <v>469</v>
      </c>
      <c r="C322" s="60" t="s">
        <v>8</v>
      </c>
      <c r="D322" s="64">
        <v>114379.23192000001</v>
      </c>
      <c r="E322" s="64">
        <v>93171.097309999997</v>
      </c>
      <c r="F322" s="64">
        <v>106496.72927</v>
      </c>
    </row>
    <row r="323" spans="1:6" ht="31.5" x14ac:dyDescent="0.25">
      <c r="A323" s="59" t="s">
        <v>470</v>
      </c>
      <c r="B323" s="60" t="s">
        <v>471</v>
      </c>
      <c r="C323" s="60" t="s">
        <v>8</v>
      </c>
      <c r="D323" s="64">
        <v>23071.051009999999</v>
      </c>
      <c r="E323" s="64">
        <v>19688.03657</v>
      </c>
      <c r="F323" s="64">
        <v>19749.611570000001</v>
      </c>
    </row>
    <row r="324" spans="1:6" x14ac:dyDescent="0.25">
      <c r="A324" s="59" t="s">
        <v>472</v>
      </c>
      <c r="B324" s="60" t="s">
        <v>473</v>
      </c>
      <c r="C324" s="60" t="s">
        <v>8</v>
      </c>
      <c r="D324" s="64">
        <v>18851.14601</v>
      </c>
      <c r="E324" s="64">
        <v>18134.936570000002</v>
      </c>
      <c r="F324" s="64">
        <v>18134.936570000002</v>
      </c>
    </row>
    <row r="325" spans="1:6" ht="78.75" x14ac:dyDescent="0.25">
      <c r="A325" s="61" t="s">
        <v>346</v>
      </c>
      <c r="B325" s="62" t="s">
        <v>473</v>
      </c>
      <c r="C325" s="62" t="s">
        <v>347</v>
      </c>
      <c r="D325" s="65">
        <v>7148.9939599999998</v>
      </c>
      <c r="E325" s="65">
        <v>7070.3723600000003</v>
      </c>
      <c r="F325" s="65">
        <v>7070.3723600000003</v>
      </c>
    </row>
    <row r="326" spans="1:6" ht="31.5" x14ac:dyDescent="0.25">
      <c r="A326" s="61" t="s">
        <v>253</v>
      </c>
      <c r="B326" s="62" t="s">
        <v>473</v>
      </c>
      <c r="C326" s="62" t="s">
        <v>254</v>
      </c>
      <c r="D326" s="65">
        <v>627.28783999999996</v>
      </c>
      <c r="E326" s="65" t="s">
        <v>8</v>
      </c>
      <c r="F326" s="65" t="s">
        <v>8</v>
      </c>
    </row>
    <row r="327" spans="1:6" x14ac:dyDescent="0.25">
      <c r="A327" s="61" t="s">
        <v>245</v>
      </c>
      <c r="B327" s="62" t="s">
        <v>473</v>
      </c>
      <c r="C327" s="62" t="s">
        <v>246</v>
      </c>
      <c r="D327" s="65">
        <v>10.3</v>
      </c>
      <c r="E327" s="65" t="s">
        <v>8</v>
      </c>
      <c r="F327" s="65" t="s">
        <v>8</v>
      </c>
    </row>
    <row r="328" spans="1:6" ht="31.5" x14ac:dyDescent="0.25">
      <c r="A328" s="61" t="s">
        <v>474</v>
      </c>
      <c r="B328" s="62" t="s">
        <v>475</v>
      </c>
      <c r="C328" s="62" t="s">
        <v>8</v>
      </c>
      <c r="D328" s="65">
        <v>11049.31421</v>
      </c>
      <c r="E328" s="65">
        <v>11049.31421</v>
      </c>
      <c r="F328" s="65">
        <v>11049.31421</v>
      </c>
    </row>
    <row r="329" spans="1:6" ht="78.75" x14ac:dyDescent="0.25">
      <c r="A329" s="61" t="s">
        <v>346</v>
      </c>
      <c r="B329" s="62" t="s">
        <v>475</v>
      </c>
      <c r="C329" s="62" t="s">
        <v>347</v>
      </c>
      <c r="D329" s="65">
        <v>11049.31421</v>
      </c>
      <c r="E329" s="65">
        <v>11049.31421</v>
      </c>
      <c r="F329" s="65">
        <v>11049.31421</v>
      </c>
    </row>
    <row r="330" spans="1:6" ht="47.25" x14ac:dyDescent="0.25">
      <c r="A330" s="61" t="s">
        <v>476</v>
      </c>
      <c r="B330" s="62" t="s">
        <v>477</v>
      </c>
      <c r="C330" s="62" t="s">
        <v>8</v>
      </c>
      <c r="D330" s="65">
        <v>15.25</v>
      </c>
      <c r="E330" s="65">
        <v>15.25</v>
      </c>
      <c r="F330" s="65">
        <v>15.25</v>
      </c>
    </row>
    <row r="331" spans="1:6" ht="31.5" x14ac:dyDescent="0.25">
      <c r="A331" s="61" t="s">
        <v>253</v>
      </c>
      <c r="B331" s="62" t="s">
        <v>477</v>
      </c>
      <c r="C331" s="62" t="s">
        <v>254</v>
      </c>
      <c r="D331" s="65">
        <v>15.25</v>
      </c>
      <c r="E331" s="65">
        <v>15.25</v>
      </c>
      <c r="F331" s="65">
        <v>15.25</v>
      </c>
    </row>
    <row r="332" spans="1:6" ht="47.25" x14ac:dyDescent="0.25">
      <c r="A332" s="59" t="s">
        <v>478</v>
      </c>
      <c r="B332" s="60" t="s">
        <v>479</v>
      </c>
      <c r="C332" s="60" t="s">
        <v>8</v>
      </c>
      <c r="D332" s="64">
        <v>458.4</v>
      </c>
      <c r="E332" s="64">
        <v>453.5</v>
      </c>
      <c r="F332" s="64">
        <v>453.5</v>
      </c>
    </row>
    <row r="333" spans="1:6" ht="47.25" x14ac:dyDescent="0.25">
      <c r="A333" s="61" t="s">
        <v>478</v>
      </c>
      <c r="B333" s="62" t="s">
        <v>480</v>
      </c>
      <c r="C333" s="62" t="s">
        <v>8</v>
      </c>
      <c r="D333" s="65">
        <v>458.4</v>
      </c>
      <c r="E333" s="65">
        <v>453.5</v>
      </c>
      <c r="F333" s="65">
        <v>453.5</v>
      </c>
    </row>
    <row r="334" spans="1:6" x14ac:dyDescent="0.25">
      <c r="A334" s="61" t="s">
        <v>280</v>
      </c>
      <c r="B334" s="62" t="s">
        <v>480</v>
      </c>
      <c r="C334" s="62" t="s">
        <v>281</v>
      </c>
      <c r="D334" s="65">
        <v>458.4</v>
      </c>
      <c r="E334" s="65">
        <v>453.5</v>
      </c>
      <c r="F334" s="65">
        <v>453.5</v>
      </c>
    </row>
    <row r="335" spans="1:6" ht="31.5" x14ac:dyDescent="0.25">
      <c r="A335" s="59" t="s">
        <v>481</v>
      </c>
      <c r="B335" s="60" t="s">
        <v>482</v>
      </c>
      <c r="C335" s="60" t="s">
        <v>8</v>
      </c>
      <c r="D335" s="64">
        <v>3754.5050000000001</v>
      </c>
      <c r="E335" s="64">
        <v>1099.5999999999999</v>
      </c>
      <c r="F335" s="64">
        <v>1161.175</v>
      </c>
    </row>
    <row r="336" spans="1:6" x14ac:dyDescent="0.25">
      <c r="A336" s="61" t="s">
        <v>280</v>
      </c>
      <c r="B336" s="62" t="s">
        <v>482</v>
      </c>
      <c r="C336" s="62" t="s">
        <v>281</v>
      </c>
      <c r="D336" s="65">
        <v>3754.5050000000001</v>
      </c>
      <c r="E336" s="65">
        <v>1099.5999999999999</v>
      </c>
      <c r="F336" s="65">
        <v>1161.175</v>
      </c>
    </row>
    <row r="337" spans="1:6" x14ac:dyDescent="0.25">
      <c r="A337" s="59" t="s">
        <v>858</v>
      </c>
      <c r="B337" s="60" t="s">
        <v>859</v>
      </c>
      <c r="C337" s="60" t="s">
        <v>8</v>
      </c>
      <c r="D337" s="64">
        <v>7</v>
      </c>
      <c r="E337" s="64" t="s">
        <v>8</v>
      </c>
      <c r="F337" s="64" t="s">
        <v>8</v>
      </c>
    </row>
    <row r="338" spans="1:6" ht="31.5" x14ac:dyDescent="0.25">
      <c r="A338" s="61" t="s">
        <v>860</v>
      </c>
      <c r="B338" s="62" t="s">
        <v>859</v>
      </c>
      <c r="C338" s="62" t="s">
        <v>483</v>
      </c>
      <c r="D338" s="65">
        <v>7</v>
      </c>
      <c r="E338" s="65" t="s">
        <v>8</v>
      </c>
      <c r="F338" s="65" t="s">
        <v>8</v>
      </c>
    </row>
    <row r="339" spans="1:6" ht="31.5" x14ac:dyDescent="0.25">
      <c r="A339" s="59" t="s">
        <v>484</v>
      </c>
      <c r="B339" s="60" t="s">
        <v>485</v>
      </c>
      <c r="C339" s="60" t="s">
        <v>8</v>
      </c>
      <c r="D339" s="64">
        <v>17396.86304</v>
      </c>
      <c r="E339" s="64">
        <v>203.37143</v>
      </c>
      <c r="F339" s="64">
        <v>13543.63839</v>
      </c>
    </row>
    <row r="340" spans="1:6" ht="31.5" x14ac:dyDescent="0.25">
      <c r="A340" s="59" t="s">
        <v>486</v>
      </c>
      <c r="B340" s="60" t="s">
        <v>487</v>
      </c>
      <c r="C340" s="60" t="s">
        <v>8</v>
      </c>
      <c r="D340" s="64">
        <v>17193.491610000001</v>
      </c>
      <c r="E340" s="64" t="s">
        <v>8</v>
      </c>
      <c r="F340" s="64">
        <v>13340.266960000001</v>
      </c>
    </row>
    <row r="341" spans="1:6" ht="78.75" x14ac:dyDescent="0.25">
      <c r="A341" s="61" t="s">
        <v>346</v>
      </c>
      <c r="B341" s="62" t="s">
        <v>487</v>
      </c>
      <c r="C341" s="62" t="s">
        <v>347</v>
      </c>
      <c r="D341" s="65">
        <v>8616.5436900000004</v>
      </c>
      <c r="E341" s="65" t="s">
        <v>8</v>
      </c>
      <c r="F341" s="65">
        <v>5224.7270399999998</v>
      </c>
    </row>
    <row r="342" spans="1:6" ht="31.5" x14ac:dyDescent="0.25">
      <c r="A342" s="61" t="s">
        <v>253</v>
      </c>
      <c r="B342" s="62" t="s">
        <v>487</v>
      </c>
      <c r="C342" s="62" t="s">
        <v>254</v>
      </c>
      <c r="D342" s="65">
        <v>340.32</v>
      </c>
      <c r="E342" s="65" t="s">
        <v>8</v>
      </c>
      <c r="F342" s="65" t="s">
        <v>8</v>
      </c>
    </row>
    <row r="343" spans="1:6" x14ac:dyDescent="0.25">
      <c r="A343" s="61" t="s">
        <v>245</v>
      </c>
      <c r="B343" s="62" t="s">
        <v>487</v>
      </c>
      <c r="C343" s="62" t="s">
        <v>246</v>
      </c>
      <c r="D343" s="65">
        <v>121.08799999999999</v>
      </c>
      <c r="E343" s="65" t="s">
        <v>8</v>
      </c>
      <c r="F343" s="65" t="s">
        <v>8</v>
      </c>
    </row>
    <row r="344" spans="1:6" ht="31.5" x14ac:dyDescent="0.25">
      <c r="A344" s="61" t="s">
        <v>488</v>
      </c>
      <c r="B344" s="62" t="s">
        <v>489</v>
      </c>
      <c r="C344" s="62" t="s">
        <v>8</v>
      </c>
      <c r="D344" s="65">
        <v>8115.5399200000002</v>
      </c>
      <c r="E344" s="65" t="s">
        <v>8</v>
      </c>
      <c r="F344" s="65">
        <v>8115.5399200000002</v>
      </c>
    </row>
    <row r="345" spans="1:6" ht="78.75" x14ac:dyDescent="0.25">
      <c r="A345" s="61" t="s">
        <v>346</v>
      </c>
      <c r="B345" s="62" t="s">
        <v>489</v>
      </c>
      <c r="C345" s="62" t="s">
        <v>347</v>
      </c>
      <c r="D345" s="65">
        <v>8115.5399200000002</v>
      </c>
      <c r="E345" s="65" t="s">
        <v>8</v>
      </c>
      <c r="F345" s="65">
        <v>8115.5399200000002</v>
      </c>
    </row>
    <row r="346" spans="1:6" ht="78.75" x14ac:dyDescent="0.25">
      <c r="A346" s="59" t="s">
        <v>490</v>
      </c>
      <c r="B346" s="60" t="s">
        <v>491</v>
      </c>
      <c r="C346" s="60" t="s">
        <v>8</v>
      </c>
      <c r="D346" s="64">
        <v>203.37143</v>
      </c>
      <c r="E346" s="64">
        <v>203.37143</v>
      </c>
      <c r="F346" s="64">
        <v>203.37143</v>
      </c>
    </row>
    <row r="347" spans="1:6" ht="94.5" x14ac:dyDescent="0.25">
      <c r="A347" s="61" t="s">
        <v>492</v>
      </c>
      <c r="B347" s="62" t="s">
        <v>493</v>
      </c>
      <c r="C347" s="62" t="s">
        <v>8</v>
      </c>
      <c r="D347" s="65">
        <v>203.37143</v>
      </c>
      <c r="E347" s="65">
        <v>203.37143</v>
      </c>
      <c r="F347" s="65">
        <v>203.37143</v>
      </c>
    </row>
    <row r="348" spans="1:6" ht="31.5" x14ac:dyDescent="0.25">
      <c r="A348" s="61" t="s">
        <v>253</v>
      </c>
      <c r="B348" s="62" t="s">
        <v>493</v>
      </c>
      <c r="C348" s="62" t="s">
        <v>254</v>
      </c>
      <c r="D348" s="65">
        <v>203.37143</v>
      </c>
      <c r="E348" s="65">
        <v>203.37143</v>
      </c>
      <c r="F348" s="65">
        <v>203.37143</v>
      </c>
    </row>
    <row r="349" spans="1:6" x14ac:dyDescent="0.25">
      <c r="A349" s="59" t="s">
        <v>494</v>
      </c>
      <c r="B349" s="60" t="s">
        <v>495</v>
      </c>
      <c r="C349" s="60" t="s">
        <v>8</v>
      </c>
      <c r="D349" s="64">
        <v>62305.958350000001</v>
      </c>
      <c r="E349" s="64">
        <v>61760.993569999999</v>
      </c>
      <c r="F349" s="64">
        <v>61684.78357</v>
      </c>
    </row>
    <row r="350" spans="1:6" ht="31.5" x14ac:dyDescent="0.25">
      <c r="A350" s="59" t="s">
        <v>496</v>
      </c>
      <c r="B350" s="60" t="s">
        <v>497</v>
      </c>
      <c r="C350" s="60" t="s">
        <v>8</v>
      </c>
      <c r="D350" s="64">
        <v>62305.958350000001</v>
      </c>
      <c r="E350" s="64">
        <v>61760.993569999999</v>
      </c>
      <c r="F350" s="64">
        <v>61684.78357</v>
      </c>
    </row>
    <row r="351" spans="1:6" ht="78.75" x14ac:dyDescent="0.25">
      <c r="A351" s="61" t="s">
        <v>346</v>
      </c>
      <c r="B351" s="62" t="s">
        <v>497</v>
      </c>
      <c r="C351" s="62" t="s">
        <v>347</v>
      </c>
      <c r="D351" s="65">
        <v>22045.699049999999</v>
      </c>
      <c r="E351" s="65">
        <v>24263.65712</v>
      </c>
      <c r="F351" s="65">
        <v>24263.65712</v>
      </c>
    </row>
    <row r="352" spans="1:6" ht="31.5" x14ac:dyDescent="0.25">
      <c r="A352" s="61" t="s">
        <v>253</v>
      </c>
      <c r="B352" s="62" t="s">
        <v>497</v>
      </c>
      <c r="C352" s="62" t="s">
        <v>254</v>
      </c>
      <c r="D352" s="65">
        <v>2996.163</v>
      </c>
      <c r="E352" s="65">
        <v>2664.373</v>
      </c>
      <c r="F352" s="65">
        <v>2588.163</v>
      </c>
    </row>
    <row r="353" spans="1:7" x14ac:dyDescent="0.25">
      <c r="A353" s="61" t="s">
        <v>245</v>
      </c>
      <c r="B353" s="62" t="s">
        <v>497</v>
      </c>
      <c r="C353" s="62" t="s">
        <v>246</v>
      </c>
      <c r="D353" s="65">
        <v>120</v>
      </c>
      <c r="E353" s="65">
        <v>120</v>
      </c>
      <c r="F353" s="65">
        <v>120</v>
      </c>
    </row>
    <row r="354" spans="1:7" ht="31.5" x14ac:dyDescent="0.25">
      <c r="A354" s="61" t="s">
        <v>498</v>
      </c>
      <c r="B354" s="62" t="s">
        <v>499</v>
      </c>
      <c r="C354" s="62" t="s">
        <v>8</v>
      </c>
      <c r="D354" s="65">
        <v>20487.463449999999</v>
      </c>
      <c r="E354" s="65">
        <v>20812.963449999999</v>
      </c>
      <c r="F354" s="65">
        <v>20812.963449999999</v>
      </c>
    </row>
    <row r="355" spans="1:7" ht="78.75" x14ac:dyDescent="0.25">
      <c r="A355" s="61" t="s">
        <v>346</v>
      </c>
      <c r="B355" s="62" t="s">
        <v>499</v>
      </c>
      <c r="C355" s="62" t="s">
        <v>347</v>
      </c>
      <c r="D355" s="65">
        <v>20487.463449999999</v>
      </c>
      <c r="E355" s="65">
        <v>20812.963449999999</v>
      </c>
      <c r="F355" s="65">
        <v>20812.963449999999</v>
      </c>
    </row>
    <row r="356" spans="1:7" ht="47.25" x14ac:dyDescent="0.25">
      <c r="A356" s="61" t="s">
        <v>840</v>
      </c>
      <c r="B356" s="62" t="s">
        <v>841</v>
      </c>
      <c r="C356" s="62" t="s">
        <v>8</v>
      </c>
      <c r="D356" s="65">
        <v>1634.1858500000001</v>
      </c>
      <c r="E356" s="65" t="s">
        <v>8</v>
      </c>
      <c r="F356" s="65" t="s">
        <v>8</v>
      </c>
    </row>
    <row r="357" spans="1:7" ht="78.75" x14ac:dyDescent="0.25">
      <c r="A357" s="61" t="s">
        <v>346</v>
      </c>
      <c r="B357" s="62" t="s">
        <v>841</v>
      </c>
      <c r="C357" s="62" t="s">
        <v>347</v>
      </c>
      <c r="D357" s="65">
        <v>1634.1858500000001</v>
      </c>
      <c r="E357" s="65" t="s">
        <v>8</v>
      </c>
      <c r="F357" s="65" t="s">
        <v>8</v>
      </c>
    </row>
    <row r="358" spans="1:7" ht="47.25" x14ac:dyDescent="0.25">
      <c r="A358" s="61" t="s">
        <v>500</v>
      </c>
      <c r="B358" s="62" t="s">
        <v>501</v>
      </c>
      <c r="C358" s="62" t="s">
        <v>8</v>
      </c>
      <c r="D358" s="65">
        <v>15022.447</v>
      </c>
      <c r="E358" s="65">
        <v>13900</v>
      </c>
      <c r="F358" s="65">
        <v>13900</v>
      </c>
    </row>
    <row r="359" spans="1:7" x14ac:dyDescent="0.25">
      <c r="A359" s="61" t="s">
        <v>280</v>
      </c>
      <c r="B359" s="62" t="s">
        <v>501</v>
      </c>
      <c r="C359" s="62" t="s">
        <v>281</v>
      </c>
      <c r="D359" s="65">
        <v>15022.447</v>
      </c>
      <c r="E359" s="65">
        <v>13900</v>
      </c>
      <c r="F359" s="65">
        <v>13900</v>
      </c>
    </row>
    <row r="360" spans="1:7" ht="47.25" x14ac:dyDescent="0.25">
      <c r="A360" s="59" t="s">
        <v>502</v>
      </c>
      <c r="B360" s="60" t="s">
        <v>503</v>
      </c>
      <c r="C360" s="60" t="s">
        <v>8</v>
      </c>
      <c r="D360" s="64">
        <v>11605.35952</v>
      </c>
      <c r="E360" s="64">
        <v>11518.695739999999</v>
      </c>
      <c r="F360" s="64">
        <v>11518.695739999999</v>
      </c>
    </row>
    <row r="361" spans="1:7" ht="31.5" x14ac:dyDescent="0.25">
      <c r="A361" s="59" t="s">
        <v>486</v>
      </c>
      <c r="B361" s="60" t="s">
        <v>504</v>
      </c>
      <c r="C361" s="60" t="s">
        <v>8</v>
      </c>
      <c r="D361" s="64">
        <v>11605.35952</v>
      </c>
      <c r="E361" s="64">
        <v>11518.695739999999</v>
      </c>
      <c r="F361" s="64">
        <v>11518.695739999999</v>
      </c>
    </row>
    <row r="362" spans="1:7" ht="78.75" x14ac:dyDescent="0.25">
      <c r="A362" s="61" t="s">
        <v>346</v>
      </c>
      <c r="B362" s="62" t="s">
        <v>504</v>
      </c>
      <c r="C362" s="62" t="s">
        <v>347</v>
      </c>
      <c r="D362" s="65">
        <v>49.884680000000003</v>
      </c>
      <c r="E362" s="65">
        <v>2301.3310000000001</v>
      </c>
      <c r="F362" s="65">
        <v>2301.3310000000001</v>
      </c>
    </row>
    <row r="363" spans="1:7" ht="47.25" x14ac:dyDescent="0.25">
      <c r="A363" s="61" t="s">
        <v>505</v>
      </c>
      <c r="B363" s="62" t="s">
        <v>506</v>
      </c>
      <c r="C363" s="62" t="s">
        <v>8</v>
      </c>
      <c r="D363" s="65">
        <v>11554.79484</v>
      </c>
      <c r="E363" s="65">
        <v>9216.6847400000006</v>
      </c>
      <c r="F363" s="65">
        <v>9216.6847400000006</v>
      </c>
    </row>
    <row r="364" spans="1:7" ht="78.75" x14ac:dyDescent="0.25">
      <c r="A364" s="61" t="s">
        <v>346</v>
      </c>
      <c r="B364" s="62" t="s">
        <v>506</v>
      </c>
      <c r="C364" s="62" t="s">
        <v>347</v>
      </c>
      <c r="D364" s="65">
        <v>11049.190839999999</v>
      </c>
      <c r="E364" s="65">
        <v>9216.6847400000006</v>
      </c>
      <c r="F364" s="65">
        <v>9216.6847400000006</v>
      </c>
    </row>
    <row r="365" spans="1:7" ht="31.5" x14ac:dyDescent="0.25">
      <c r="A365" s="61" t="s">
        <v>253</v>
      </c>
      <c r="B365" s="62" t="s">
        <v>506</v>
      </c>
      <c r="C365" s="62" t="s">
        <v>254</v>
      </c>
      <c r="D365" s="65">
        <v>405.60399999999998</v>
      </c>
      <c r="E365" s="65" t="s">
        <v>8</v>
      </c>
      <c r="F365" s="65" t="s">
        <v>8</v>
      </c>
    </row>
    <row r="366" spans="1:7" x14ac:dyDescent="0.25">
      <c r="A366" s="61" t="s">
        <v>245</v>
      </c>
      <c r="B366" s="62" t="s">
        <v>506</v>
      </c>
      <c r="C366" s="62" t="s">
        <v>246</v>
      </c>
      <c r="D366" s="65">
        <v>100</v>
      </c>
      <c r="E366" s="65" t="s">
        <v>8</v>
      </c>
      <c r="F366" s="65" t="s">
        <v>8</v>
      </c>
      <c r="G366" s="24"/>
    </row>
    <row r="367" spans="1:7" ht="31.5" x14ac:dyDescent="0.25">
      <c r="A367" s="61" t="s">
        <v>701</v>
      </c>
      <c r="B367" s="62" t="s">
        <v>702</v>
      </c>
      <c r="C367" s="62" t="s">
        <v>8</v>
      </c>
      <c r="D367" s="65">
        <v>0.68</v>
      </c>
      <c r="E367" s="65">
        <v>0.68</v>
      </c>
      <c r="F367" s="65">
        <v>0.68</v>
      </c>
    </row>
    <row r="368" spans="1:7" ht="31.5" x14ac:dyDescent="0.25">
      <c r="A368" s="61" t="s">
        <v>253</v>
      </c>
      <c r="B368" s="62" t="s">
        <v>702</v>
      </c>
      <c r="C368" s="62" t="s">
        <v>254</v>
      </c>
      <c r="D368" s="65">
        <v>0.68</v>
      </c>
      <c r="E368" s="65">
        <v>0.68</v>
      </c>
      <c r="F368" s="65">
        <v>0.68</v>
      </c>
    </row>
    <row r="369" spans="1:6" s="23" customFormat="1" ht="47.25" x14ac:dyDescent="0.25">
      <c r="A369" s="59" t="s">
        <v>507</v>
      </c>
      <c r="B369" s="60" t="s">
        <v>508</v>
      </c>
      <c r="C369" s="60" t="s">
        <v>8</v>
      </c>
      <c r="D369" s="64">
        <v>25618.5713</v>
      </c>
      <c r="E369" s="64">
        <v>14748.58107</v>
      </c>
      <c r="F369" s="64">
        <v>9405.5430699999997</v>
      </c>
    </row>
    <row r="370" spans="1:6" ht="31.5" x14ac:dyDescent="0.25">
      <c r="A370" s="59" t="s">
        <v>509</v>
      </c>
      <c r="B370" s="60" t="s">
        <v>510</v>
      </c>
      <c r="C370" s="60" t="s">
        <v>8</v>
      </c>
      <c r="D370" s="64">
        <v>1454.5930000000001</v>
      </c>
      <c r="E370" s="64">
        <v>794.11112000000003</v>
      </c>
      <c r="F370" s="64">
        <v>794.11112000000003</v>
      </c>
    </row>
    <row r="371" spans="1:6" ht="31.5" x14ac:dyDescent="0.25">
      <c r="A371" s="59" t="s">
        <v>511</v>
      </c>
      <c r="B371" s="60" t="s">
        <v>512</v>
      </c>
      <c r="C371" s="60" t="s">
        <v>8</v>
      </c>
      <c r="D371" s="64">
        <v>260</v>
      </c>
      <c r="E371" s="64">
        <v>260</v>
      </c>
      <c r="F371" s="64">
        <v>260</v>
      </c>
    </row>
    <row r="372" spans="1:6" ht="110.25" x14ac:dyDescent="0.25">
      <c r="A372" s="61" t="s">
        <v>513</v>
      </c>
      <c r="B372" s="62" t="s">
        <v>514</v>
      </c>
      <c r="C372" s="62" t="s">
        <v>8</v>
      </c>
      <c r="D372" s="65">
        <v>251</v>
      </c>
      <c r="E372" s="65">
        <v>251</v>
      </c>
      <c r="F372" s="65">
        <v>251</v>
      </c>
    </row>
    <row r="373" spans="1:6" ht="31.5" x14ac:dyDescent="0.25">
      <c r="A373" s="61" t="s">
        <v>253</v>
      </c>
      <c r="B373" s="62" t="s">
        <v>514</v>
      </c>
      <c r="C373" s="62" t="s">
        <v>254</v>
      </c>
      <c r="D373" s="65">
        <v>5.0199999999999996</v>
      </c>
      <c r="E373" s="65">
        <v>5.0199999999999996</v>
      </c>
      <c r="F373" s="65">
        <v>5.0199999999999996</v>
      </c>
    </row>
    <row r="374" spans="1:6" x14ac:dyDescent="0.25">
      <c r="A374" s="61" t="s">
        <v>280</v>
      </c>
      <c r="B374" s="62" t="s">
        <v>514</v>
      </c>
      <c r="C374" s="62" t="s">
        <v>281</v>
      </c>
      <c r="D374" s="65">
        <v>245.98</v>
      </c>
      <c r="E374" s="65">
        <v>245.98</v>
      </c>
      <c r="F374" s="65">
        <v>245.98</v>
      </c>
    </row>
    <row r="375" spans="1:6" ht="157.5" customHeight="1" x14ac:dyDescent="0.25">
      <c r="A375" s="61" t="s">
        <v>515</v>
      </c>
      <c r="B375" s="62" t="s">
        <v>516</v>
      </c>
      <c r="C375" s="62" t="s">
        <v>8</v>
      </c>
      <c r="D375" s="65">
        <v>9</v>
      </c>
      <c r="E375" s="65">
        <v>9</v>
      </c>
      <c r="F375" s="65">
        <v>9</v>
      </c>
    </row>
    <row r="376" spans="1:6" ht="31.5" x14ac:dyDescent="0.25">
      <c r="A376" s="61" t="s">
        <v>253</v>
      </c>
      <c r="B376" s="62" t="s">
        <v>516</v>
      </c>
      <c r="C376" s="62" t="s">
        <v>254</v>
      </c>
      <c r="D376" s="65">
        <v>9</v>
      </c>
      <c r="E376" s="65">
        <v>9</v>
      </c>
      <c r="F376" s="65">
        <v>9</v>
      </c>
    </row>
    <row r="377" spans="1:6" x14ac:dyDescent="0.25">
      <c r="A377" s="59" t="s">
        <v>783</v>
      </c>
      <c r="B377" s="60" t="s">
        <v>784</v>
      </c>
      <c r="C377" s="60" t="s">
        <v>8</v>
      </c>
      <c r="D377" s="64">
        <v>50</v>
      </c>
      <c r="E377" s="64" t="s">
        <v>8</v>
      </c>
      <c r="F377" s="64" t="s">
        <v>8</v>
      </c>
    </row>
    <row r="378" spans="1:6" ht="31.5" x14ac:dyDescent="0.25">
      <c r="A378" s="61" t="s">
        <v>718</v>
      </c>
      <c r="B378" s="62" t="s">
        <v>785</v>
      </c>
      <c r="C378" s="62" t="s">
        <v>8</v>
      </c>
      <c r="D378" s="65">
        <v>50</v>
      </c>
      <c r="E378" s="65" t="s">
        <v>8</v>
      </c>
      <c r="F378" s="65" t="s">
        <v>8</v>
      </c>
    </row>
    <row r="379" spans="1:6" x14ac:dyDescent="0.25">
      <c r="A379" s="61" t="s">
        <v>280</v>
      </c>
      <c r="B379" s="62" t="s">
        <v>785</v>
      </c>
      <c r="C379" s="62" t="s">
        <v>281</v>
      </c>
      <c r="D379" s="65">
        <v>50</v>
      </c>
      <c r="E379" s="65" t="s">
        <v>8</v>
      </c>
      <c r="F379" s="65" t="s">
        <v>8</v>
      </c>
    </row>
    <row r="380" spans="1:6" ht="31.5" x14ac:dyDescent="0.25">
      <c r="A380" s="59" t="s">
        <v>703</v>
      </c>
      <c r="B380" s="60" t="s">
        <v>704</v>
      </c>
      <c r="C380" s="60" t="s">
        <v>8</v>
      </c>
      <c r="D380" s="64">
        <v>1144.5930000000001</v>
      </c>
      <c r="E380" s="64">
        <v>534.11112000000003</v>
      </c>
      <c r="F380" s="64">
        <v>534.11112000000003</v>
      </c>
    </row>
    <row r="381" spans="1:6" ht="47.25" x14ac:dyDescent="0.25">
      <c r="A381" s="61" t="s">
        <v>311</v>
      </c>
      <c r="B381" s="62" t="s">
        <v>704</v>
      </c>
      <c r="C381" s="62" t="s">
        <v>312</v>
      </c>
      <c r="D381" s="65">
        <v>610.48188000000005</v>
      </c>
      <c r="E381" s="65" t="s">
        <v>8</v>
      </c>
      <c r="F381" s="65" t="s">
        <v>8</v>
      </c>
    </row>
    <row r="382" spans="1:6" ht="47.25" x14ac:dyDescent="0.25">
      <c r="A382" s="61" t="s">
        <v>705</v>
      </c>
      <c r="B382" s="62" t="s">
        <v>706</v>
      </c>
      <c r="C382" s="62" t="s">
        <v>8</v>
      </c>
      <c r="D382" s="65">
        <v>534.11112000000003</v>
      </c>
      <c r="E382" s="65">
        <v>534.11112000000003</v>
      </c>
      <c r="F382" s="65">
        <v>534.11112000000003</v>
      </c>
    </row>
    <row r="383" spans="1:6" ht="47.25" x14ac:dyDescent="0.25">
      <c r="A383" s="61" t="s">
        <v>311</v>
      </c>
      <c r="B383" s="62" t="s">
        <v>706</v>
      </c>
      <c r="C383" s="62" t="s">
        <v>312</v>
      </c>
      <c r="D383" s="65">
        <v>534.11112000000003</v>
      </c>
      <c r="E383" s="65">
        <v>534.11112000000003</v>
      </c>
      <c r="F383" s="65">
        <v>534.11112000000003</v>
      </c>
    </row>
    <row r="384" spans="1:6" ht="47.25" x14ac:dyDescent="0.25">
      <c r="A384" s="59" t="s">
        <v>517</v>
      </c>
      <c r="B384" s="60" t="s">
        <v>518</v>
      </c>
      <c r="C384" s="60" t="s">
        <v>8</v>
      </c>
      <c r="D384" s="64">
        <v>828.36389999999994</v>
      </c>
      <c r="E384" s="64">
        <v>836.57195000000002</v>
      </c>
      <c r="F384" s="64">
        <v>836.57195000000002</v>
      </c>
    </row>
    <row r="385" spans="1:6" ht="47.25" x14ac:dyDescent="0.25">
      <c r="A385" s="59" t="s">
        <v>519</v>
      </c>
      <c r="B385" s="60" t="s">
        <v>520</v>
      </c>
      <c r="C385" s="60" t="s">
        <v>8</v>
      </c>
      <c r="D385" s="64">
        <v>499.99950000000001</v>
      </c>
      <c r="E385" s="64">
        <v>500</v>
      </c>
      <c r="F385" s="64">
        <v>500</v>
      </c>
    </row>
    <row r="386" spans="1:6" ht="31.5" x14ac:dyDescent="0.25">
      <c r="A386" s="61" t="s">
        <v>394</v>
      </c>
      <c r="B386" s="62" t="s">
        <v>520</v>
      </c>
      <c r="C386" s="62" t="s">
        <v>395</v>
      </c>
      <c r="D386" s="65">
        <v>499.99950000000001</v>
      </c>
      <c r="E386" s="65">
        <v>500</v>
      </c>
      <c r="F386" s="65">
        <v>500</v>
      </c>
    </row>
    <row r="387" spans="1:6" ht="47.25" x14ac:dyDescent="0.25">
      <c r="A387" s="59" t="s">
        <v>707</v>
      </c>
      <c r="B387" s="60" t="s">
        <v>708</v>
      </c>
      <c r="C387" s="60" t="s">
        <v>8</v>
      </c>
      <c r="D387" s="64">
        <v>328.36439999999999</v>
      </c>
      <c r="E387" s="64">
        <v>336.57195000000002</v>
      </c>
      <c r="F387" s="64">
        <v>336.57195000000002</v>
      </c>
    </row>
    <row r="388" spans="1:6" ht="63" x14ac:dyDescent="0.25">
      <c r="A388" s="61" t="s">
        <v>709</v>
      </c>
      <c r="B388" s="62" t="s">
        <v>710</v>
      </c>
      <c r="C388" s="62" t="s">
        <v>8</v>
      </c>
      <c r="D388" s="65">
        <v>328.36439999999999</v>
      </c>
      <c r="E388" s="65">
        <v>336.57195000000002</v>
      </c>
      <c r="F388" s="65">
        <v>336.57195000000002</v>
      </c>
    </row>
    <row r="389" spans="1:6" ht="47.25" x14ac:dyDescent="0.25">
      <c r="A389" s="61" t="s">
        <v>311</v>
      </c>
      <c r="B389" s="62" t="s">
        <v>710</v>
      </c>
      <c r="C389" s="62" t="s">
        <v>312</v>
      </c>
      <c r="D389" s="65">
        <v>328.36439999999999</v>
      </c>
      <c r="E389" s="65">
        <v>336.57195000000002</v>
      </c>
      <c r="F389" s="65">
        <v>336.57195000000002</v>
      </c>
    </row>
    <row r="390" spans="1:6" ht="33" customHeight="1" x14ac:dyDescent="0.25">
      <c r="A390" s="59" t="s">
        <v>521</v>
      </c>
      <c r="B390" s="60" t="s">
        <v>522</v>
      </c>
      <c r="C390" s="60" t="s">
        <v>8</v>
      </c>
      <c r="D390" s="64">
        <v>1266</v>
      </c>
      <c r="E390" s="64">
        <v>500</v>
      </c>
      <c r="F390" s="64">
        <v>500</v>
      </c>
    </row>
    <row r="391" spans="1:6" ht="47.25" x14ac:dyDescent="0.25">
      <c r="A391" s="59" t="s">
        <v>711</v>
      </c>
      <c r="B391" s="60" t="s">
        <v>712</v>
      </c>
      <c r="C391" s="60" t="s">
        <v>8</v>
      </c>
      <c r="D391" s="64">
        <v>66</v>
      </c>
      <c r="E391" s="64" t="s">
        <v>8</v>
      </c>
      <c r="F391" s="64" t="s">
        <v>8</v>
      </c>
    </row>
    <row r="392" spans="1:6" ht="47.25" x14ac:dyDescent="0.25">
      <c r="A392" s="61" t="s">
        <v>713</v>
      </c>
      <c r="B392" s="62" t="s">
        <v>714</v>
      </c>
      <c r="C392" s="62" t="s">
        <v>8</v>
      </c>
      <c r="D392" s="65">
        <v>66</v>
      </c>
      <c r="E392" s="65" t="s">
        <v>8</v>
      </c>
      <c r="F392" s="65" t="s">
        <v>8</v>
      </c>
    </row>
    <row r="393" spans="1:6" ht="31.5" x14ac:dyDescent="0.25">
      <c r="A393" s="61" t="s">
        <v>253</v>
      </c>
      <c r="B393" s="62" t="s">
        <v>714</v>
      </c>
      <c r="C393" s="62" t="s">
        <v>254</v>
      </c>
      <c r="D393" s="65">
        <v>66</v>
      </c>
      <c r="E393" s="65" t="s">
        <v>8</v>
      </c>
      <c r="F393" s="65" t="s">
        <v>8</v>
      </c>
    </row>
    <row r="394" spans="1:6" ht="47.25" x14ac:dyDescent="0.25">
      <c r="A394" s="59" t="s">
        <v>786</v>
      </c>
      <c r="B394" s="60" t="s">
        <v>715</v>
      </c>
      <c r="C394" s="60" t="s">
        <v>8</v>
      </c>
      <c r="D394" s="64">
        <v>700</v>
      </c>
      <c r="E394" s="64" t="s">
        <v>8</v>
      </c>
      <c r="F394" s="64" t="s">
        <v>8</v>
      </c>
    </row>
    <row r="395" spans="1:6" ht="47.25" x14ac:dyDescent="0.25">
      <c r="A395" s="61" t="s">
        <v>716</v>
      </c>
      <c r="B395" s="62" t="s">
        <v>717</v>
      </c>
      <c r="C395" s="62" t="s">
        <v>8</v>
      </c>
      <c r="D395" s="65">
        <v>700</v>
      </c>
      <c r="E395" s="65" t="s">
        <v>8</v>
      </c>
      <c r="F395" s="65" t="s">
        <v>8</v>
      </c>
    </row>
    <row r="396" spans="1:6" ht="31.5" x14ac:dyDescent="0.25">
      <c r="A396" s="61" t="s">
        <v>253</v>
      </c>
      <c r="B396" s="62" t="s">
        <v>717</v>
      </c>
      <c r="C396" s="62" t="s">
        <v>254</v>
      </c>
      <c r="D396" s="65">
        <v>700</v>
      </c>
      <c r="E396" s="65" t="s">
        <v>8</v>
      </c>
      <c r="F396" s="65" t="s">
        <v>8</v>
      </c>
    </row>
    <row r="397" spans="1:6" ht="47.25" x14ac:dyDescent="0.25">
      <c r="A397" s="59" t="s">
        <v>523</v>
      </c>
      <c r="B397" s="60" t="s">
        <v>524</v>
      </c>
      <c r="C397" s="60" t="s">
        <v>8</v>
      </c>
      <c r="D397" s="64">
        <v>500</v>
      </c>
      <c r="E397" s="64">
        <v>500</v>
      </c>
      <c r="F397" s="64">
        <v>500</v>
      </c>
    </row>
    <row r="398" spans="1:6" ht="47.25" x14ac:dyDescent="0.25">
      <c r="A398" s="61" t="s">
        <v>525</v>
      </c>
      <c r="B398" s="62" t="s">
        <v>526</v>
      </c>
      <c r="C398" s="62" t="s">
        <v>8</v>
      </c>
      <c r="D398" s="65">
        <v>500</v>
      </c>
      <c r="E398" s="65">
        <v>500</v>
      </c>
      <c r="F398" s="65">
        <v>500</v>
      </c>
    </row>
    <row r="399" spans="1:6" x14ac:dyDescent="0.25">
      <c r="A399" s="61" t="s">
        <v>245</v>
      </c>
      <c r="B399" s="62" t="s">
        <v>526</v>
      </c>
      <c r="C399" s="62" t="s">
        <v>246</v>
      </c>
      <c r="D399" s="65">
        <v>500</v>
      </c>
      <c r="E399" s="65">
        <v>500</v>
      </c>
      <c r="F399" s="65">
        <v>500</v>
      </c>
    </row>
    <row r="400" spans="1:6" ht="31.5" x14ac:dyDescent="0.25">
      <c r="A400" s="59" t="s">
        <v>527</v>
      </c>
      <c r="B400" s="60" t="s">
        <v>528</v>
      </c>
      <c r="C400" s="60" t="s">
        <v>8</v>
      </c>
      <c r="D400" s="64">
        <v>4252.3899199999996</v>
      </c>
      <c r="E400" s="64">
        <v>2384.2800000000002</v>
      </c>
      <c r="F400" s="64" t="s">
        <v>8</v>
      </c>
    </row>
    <row r="401" spans="1:6" ht="31.5" x14ac:dyDescent="0.25">
      <c r="A401" s="59" t="s">
        <v>529</v>
      </c>
      <c r="B401" s="60" t="s">
        <v>530</v>
      </c>
      <c r="C401" s="60" t="s">
        <v>8</v>
      </c>
      <c r="D401" s="64">
        <v>4252.3899199999996</v>
      </c>
      <c r="E401" s="64">
        <v>2384.2800000000002</v>
      </c>
      <c r="F401" s="64" t="s">
        <v>8</v>
      </c>
    </row>
    <row r="402" spans="1:6" ht="31.5" x14ac:dyDescent="0.25">
      <c r="A402" s="61" t="s">
        <v>253</v>
      </c>
      <c r="B402" s="62" t="s">
        <v>530</v>
      </c>
      <c r="C402" s="62" t="s">
        <v>254</v>
      </c>
      <c r="D402" s="65">
        <v>143.19999999999999</v>
      </c>
      <c r="E402" s="65" t="s">
        <v>8</v>
      </c>
      <c r="F402" s="65" t="s">
        <v>8</v>
      </c>
    </row>
    <row r="403" spans="1:6" ht="47.25" x14ac:dyDescent="0.25">
      <c r="A403" s="61" t="s">
        <v>311</v>
      </c>
      <c r="B403" s="62" t="s">
        <v>530</v>
      </c>
      <c r="C403" s="62" t="s">
        <v>312</v>
      </c>
      <c r="D403" s="65">
        <v>3998.3199199999999</v>
      </c>
      <c r="E403" s="65">
        <v>2384.2800000000002</v>
      </c>
      <c r="F403" s="65" t="s">
        <v>8</v>
      </c>
    </row>
    <row r="404" spans="1:6" ht="47.25" customHeight="1" x14ac:dyDescent="0.25">
      <c r="A404" s="61" t="s">
        <v>531</v>
      </c>
      <c r="B404" s="62" t="s">
        <v>532</v>
      </c>
      <c r="C404" s="62" t="s">
        <v>8</v>
      </c>
      <c r="D404" s="65">
        <v>96</v>
      </c>
      <c r="E404" s="65" t="s">
        <v>8</v>
      </c>
      <c r="F404" s="65" t="s">
        <v>8</v>
      </c>
    </row>
    <row r="405" spans="1:6" ht="31.5" x14ac:dyDescent="0.25">
      <c r="A405" s="61" t="s">
        <v>253</v>
      </c>
      <c r="B405" s="62" t="s">
        <v>532</v>
      </c>
      <c r="C405" s="62" t="s">
        <v>254</v>
      </c>
      <c r="D405" s="65">
        <v>96</v>
      </c>
      <c r="E405" s="65" t="s">
        <v>8</v>
      </c>
      <c r="F405" s="65" t="s">
        <v>8</v>
      </c>
    </row>
    <row r="406" spans="1:6" ht="78.75" x14ac:dyDescent="0.25">
      <c r="A406" s="61" t="s">
        <v>533</v>
      </c>
      <c r="B406" s="62" t="s">
        <v>534</v>
      </c>
      <c r="C406" s="62" t="s">
        <v>8</v>
      </c>
      <c r="D406" s="65">
        <v>14.87</v>
      </c>
      <c r="E406" s="65" t="s">
        <v>8</v>
      </c>
      <c r="F406" s="65" t="s">
        <v>8</v>
      </c>
    </row>
    <row r="407" spans="1:6" ht="47.25" x14ac:dyDescent="0.25">
      <c r="A407" s="61" t="s">
        <v>311</v>
      </c>
      <c r="B407" s="62" t="s">
        <v>534</v>
      </c>
      <c r="C407" s="62" t="s">
        <v>312</v>
      </c>
      <c r="D407" s="65">
        <v>14.87</v>
      </c>
      <c r="E407" s="65" t="s">
        <v>8</v>
      </c>
      <c r="F407" s="65" t="s">
        <v>8</v>
      </c>
    </row>
    <row r="408" spans="1:6" x14ac:dyDescent="0.25">
      <c r="A408" s="59" t="s">
        <v>535</v>
      </c>
      <c r="B408" s="60" t="s">
        <v>536</v>
      </c>
      <c r="C408" s="60" t="s">
        <v>8</v>
      </c>
      <c r="D408" s="64">
        <v>17817.224480000001</v>
      </c>
      <c r="E408" s="64">
        <v>10233.618</v>
      </c>
      <c r="F408" s="64">
        <v>7274.86</v>
      </c>
    </row>
    <row r="409" spans="1:6" ht="47.25" x14ac:dyDescent="0.25">
      <c r="A409" s="59" t="s">
        <v>537</v>
      </c>
      <c r="B409" s="60" t="s">
        <v>538</v>
      </c>
      <c r="C409" s="60" t="s">
        <v>8</v>
      </c>
      <c r="D409" s="64">
        <v>1670.3</v>
      </c>
      <c r="E409" s="64">
        <v>1470</v>
      </c>
      <c r="F409" s="64" t="s">
        <v>8</v>
      </c>
    </row>
    <row r="410" spans="1:6" ht="31.5" x14ac:dyDescent="0.25">
      <c r="A410" s="61" t="s">
        <v>253</v>
      </c>
      <c r="B410" s="62" t="s">
        <v>538</v>
      </c>
      <c r="C410" s="62" t="s">
        <v>254</v>
      </c>
      <c r="D410" s="65">
        <v>1470.3</v>
      </c>
      <c r="E410" s="65">
        <v>1310</v>
      </c>
      <c r="F410" s="65" t="s">
        <v>8</v>
      </c>
    </row>
    <row r="411" spans="1:6" ht="47.25" x14ac:dyDescent="0.25">
      <c r="A411" s="61" t="s">
        <v>311</v>
      </c>
      <c r="B411" s="62" t="s">
        <v>538</v>
      </c>
      <c r="C411" s="62" t="s">
        <v>312</v>
      </c>
      <c r="D411" s="65">
        <v>160</v>
      </c>
      <c r="E411" s="65">
        <v>160</v>
      </c>
      <c r="F411" s="65" t="s">
        <v>8</v>
      </c>
    </row>
    <row r="412" spans="1:6" x14ac:dyDescent="0.25">
      <c r="A412" s="61" t="s">
        <v>539</v>
      </c>
      <c r="B412" s="62" t="s">
        <v>540</v>
      </c>
      <c r="C412" s="62" t="s">
        <v>8</v>
      </c>
      <c r="D412" s="65">
        <v>40</v>
      </c>
      <c r="E412" s="65" t="s">
        <v>8</v>
      </c>
      <c r="F412" s="65" t="s">
        <v>8</v>
      </c>
    </row>
    <row r="413" spans="1:6" x14ac:dyDescent="0.25">
      <c r="A413" s="61" t="s">
        <v>280</v>
      </c>
      <c r="B413" s="62" t="s">
        <v>540</v>
      </c>
      <c r="C413" s="62" t="s">
        <v>281</v>
      </c>
      <c r="D413" s="65">
        <v>40</v>
      </c>
      <c r="E413" s="65" t="s">
        <v>8</v>
      </c>
      <c r="F413" s="65" t="s">
        <v>8</v>
      </c>
    </row>
    <row r="414" spans="1:6" ht="31.5" x14ac:dyDescent="0.25">
      <c r="A414" s="59" t="s">
        <v>541</v>
      </c>
      <c r="B414" s="60" t="s">
        <v>542</v>
      </c>
      <c r="C414" s="60" t="s">
        <v>8</v>
      </c>
      <c r="D414" s="64">
        <v>12246.92448</v>
      </c>
      <c r="E414" s="64">
        <v>8763.6180000000004</v>
      </c>
      <c r="F414" s="64">
        <v>7274.86</v>
      </c>
    </row>
    <row r="415" spans="1:6" ht="31.5" x14ac:dyDescent="0.25">
      <c r="A415" s="61" t="s">
        <v>253</v>
      </c>
      <c r="B415" s="62" t="s">
        <v>542</v>
      </c>
      <c r="C415" s="62" t="s">
        <v>254</v>
      </c>
      <c r="D415" s="65">
        <v>10696.224480000001</v>
      </c>
      <c r="E415" s="65">
        <v>8763.6180000000004</v>
      </c>
      <c r="F415" s="65">
        <v>7274.86</v>
      </c>
    </row>
    <row r="416" spans="1:6" ht="31.5" x14ac:dyDescent="0.25">
      <c r="A416" s="61" t="s">
        <v>541</v>
      </c>
      <c r="B416" s="62" t="s">
        <v>787</v>
      </c>
      <c r="C416" s="62" t="s">
        <v>8</v>
      </c>
      <c r="D416" s="65">
        <v>1550.7</v>
      </c>
      <c r="E416" s="65" t="s">
        <v>8</v>
      </c>
      <c r="F416" s="65" t="s">
        <v>8</v>
      </c>
    </row>
    <row r="417" spans="1:6" x14ac:dyDescent="0.25">
      <c r="A417" s="61" t="s">
        <v>280</v>
      </c>
      <c r="B417" s="62" t="s">
        <v>787</v>
      </c>
      <c r="C417" s="62" t="s">
        <v>281</v>
      </c>
      <c r="D417" s="65">
        <v>1550.7</v>
      </c>
      <c r="E417" s="65" t="s">
        <v>8</v>
      </c>
      <c r="F417" s="65" t="s">
        <v>8</v>
      </c>
    </row>
    <row r="418" spans="1:6" x14ac:dyDescent="0.25">
      <c r="A418" s="59" t="s">
        <v>788</v>
      </c>
      <c r="B418" s="60" t="s">
        <v>789</v>
      </c>
      <c r="C418" s="60" t="s">
        <v>8</v>
      </c>
      <c r="D418" s="64">
        <v>3900</v>
      </c>
      <c r="E418" s="64" t="s">
        <v>8</v>
      </c>
      <c r="F418" s="64" t="s">
        <v>8</v>
      </c>
    </row>
    <row r="419" spans="1:6" ht="31.5" x14ac:dyDescent="0.25">
      <c r="A419" s="61" t="s">
        <v>253</v>
      </c>
      <c r="B419" s="62" t="s">
        <v>789</v>
      </c>
      <c r="C419" s="62" t="s">
        <v>254</v>
      </c>
      <c r="D419" s="65">
        <v>3600</v>
      </c>
      <c r="E419" s="65" t="s">
        <v>8</v>
      </c>
      <c r="F419" s="65" t="s">
        <v>8</v>
      </c>
    </row>
    <row r="420" spans="1:6" x14ac:dyDescent="0.25">
      <c r="A420" s="61" t="s">
        <v>788</v>
      </c>
      <c r="B420" s="62" t="s">
        <v>790</v>
      </c>
      <c r="C420" s="62" t="s">
        <v>8</v>
      </c>
      <c r="D420" s="65">
        <v>300</v>
      </c>
      <c r="E420" s="65" t="s">
        <v>8</v>
      </c>
      <c r="F420" s="65" t="s">
        <v>8</v>
      </c>
    </row>
    <row r="421" spans="1:6" x14ac:dyDescent="0.25">
      <c r="A421" s="61" t="s">
        <v>280</v>
      </c>
      <c r="B421" s="62" t="s">
        <v>790</v>
      </c>
      <c r="C421" s="62" t="s">
        <v>281</v>
      </c>
      <c r="D421" s="65">
        <v>300</v>
      </c>
      <c r="E421" s="65" t="s">
        <v>8</v>
      </c>
      <c r="F421" s="65" t="s">
        <v>8</v>
      </c>
    </row>
    <row r="422" spans="1:6" ht="31.5" x14ac:dyDescent="0.25">
      <c r="A422" s="59" t="s">
        <v>543</v>
      </c>
      <c r="B422" s="60" t="s">
        <v>544</v>
      </c>
      <c r="C422" s="60" t="s">
        <v>8</v>
      </c>
      <c r="D422" s="64">
        <v>2512.7779999999998</v>
      </c>
      <c r="E422" s="64">
        <v>2000</v>
      </c>
      <c r="F422" s="64">
        <v>2000</v>
      </c>
    </row>
    <row r="423" spans="1:6" x14ac:dyDescent="0.25">
      <c r="A423" s="59" t="s">
        <v>545</v>
      </c>
      <c r="B423" s="60" t="s">
        <v>546</v>
      </c>
      <c r="C423" s="60" t="s">
        <v>8</v>
      </c>
      <c r="D423" s="64">
        <v>177.77799999999999</v>
      </c>
      <c r="E423" s="64" t="s">
        <v>8</v>
      </c>
      <c r="F423" s="64" t="s">
        <v>8</v>
      </c>
    </row>
    <row r="424" spans="1:6" x14ac:dyDescent="0.25">
      <c r="A424" s="59" t="s">
        <v>547</v>
      </c>
      <c r="B424" s="60" t="s">
        <v>548</v>
      </c>
      <c r="C424" s="60" t="s">
        <v>8</v>
      </c>
      <c r="D424" s="64">
        <v>177.77799999999999</v>
      </c>
      <c r="E424" s="64" t="s">
        <v>8</v>
      </c>
      <c r="F424" s="64" t="s">
        <v>8</v>
      </c>
    </row>
    <row r="425" spans="1:6" ht="47.25" x14ac:dyDescent="0.25">
      <c r="A425" s="61" t="s">
        <v>549</v>
      </c>
      <c r="B425" s="62" t="s">
        <v>550</v>
      </c>
      <c r="C425" s="62" t="s">
        <v>8</v>
      </c>
      <c r="D425" s="65">
        <v>177.77799999999999</v>
      </c>
      <c r="E425" s="65" t="s">
        <v>8</v>
      </c>
      <c r="F425" s="65" t="s">
        <v>8</v>
      </c>
    </row>
    <row r="426" spans="1:6" x14ac:dyDescent="0.25">
      <c r="A426" s="61" t="s">
        <v>280</v>
      </c>
      <c r="B426" s="62" t="s">
        <v>550</v>
      </c>
      <c r="C426" s="62" t="s">
        <v>281</v>
      </c>
      <c r="D426" s="65">
        <v>177.77799999999999</v>
      </c>
      <c r="E426" s="65" t="s">
        <v>8</v>
      </c>
      <c r="F426" s="65" t="s">
        <v>8</v>
      </c>
    </row>
    <row r="427" spans="1:6" x14ac:dyDescent="0.25">
      <c r="A427" s="59" t="s">
        <v>551</v>
      </c>
      <c r="B427" s="60" t="s">
        <v>552</v>
      </c>
      <c r="C427" s="60" t="s">
        <v>8</v>
      </c>
      <c r="D427" s="64">
        <v>2185</v>
      </c>
      <c r="E427" s="64">
        <v>2000</v>
      </c>
      <c r="F427" s="64">
        <v>2000</v>
      </c>
    </row>
    <row r="428" spans="1:6" x14ac:dyDescent="0.25">
      <c r="A428" s="59" t="s">
        <v>553</v>
      </c>
      <c r="B428" s="60" t="s">
        <v>554</v>
      </c>
      <c r="C428" s="60" t="s">
        <v>8</v>
      </c>
      <c r="D428" s="64">
        <v>2100</v>
      </c>
      <c r="E428" s="64">
        <v>2000</v>
      </c>
      <c r="F428" s="64">
        <v>2000</v>
      </c>
    </row>
    <row r="429" spans="1:6" ht="126" x14ac:dyDescent="0.25">
      <c r="A429" s="61" t="s">
        <v>555</v>
      </c>
      <c r="B429" s="62" t="s">
        <v>556</v>
      </c>
      <c r="C429" s="62" t="s">
        <v>8</v>
      </c>
      <c r="D429" s="65">
        <v>2100</v>
      </c>
      <c r="E429" s="65">
        <v>2000</v>
      </c>
      <c r="F429" s="65">
        <v>2000</v>
      </c>
    </row>
    <row r="430" spans="1:6" ht="31.5" x14ac:dyDescent="0.25">
      <c r="A430" s="61" t="s">
        <v>394</v>
      </c>
      <c r="B430" s="62" t="s">
        <v>556</v>
      </c>
      <c r="C430" s="62" t="s">
        <v>395</v>
      </c>
      <c r="D430" s="65">
        <v>2100</v>
      </c>
      <c r="E430" s="65">
        <v>2000</v>
      </c>
      <c r="F430" s="65">
        <v>2000</v>
      </c>
    </row>
    <row r="431" spans="1:6" ht="31.5" x14ac:dyDescent="0.25">
      <c r="A431" s="59" t="s">
        <v>557</v>
      </c>
      <c r="B431" s="60" t="s">
        <v>558</v>
      </c>
      <c r="C431" s="60" t="s">
        <v>8</v>
      </c>
      <c r="D431" s="64">
        <v>85</v>
      </c>
      <c r="E431" s="64" t="s">
        <v>8</v>
      </c>
      <c r="F431" s="64" t="s">
        <v>8</v>
      </c>
    </row>
    <row r="432" spans="1:6" ht="31.5" x14ac:dyDescent="0.25">
      <c r="A432" s="61" t="s">
        <v>253</v>
      </c>
      <c r="B432" s="62" t="s">
        <v>558</v>
      </c>
      <c r="C432" s="62" t="s">
        <v>254</v>
      </c>
      <c r="D432" s="65">
        <v>85</v>
      </c>
      <c r="E432" s="65" t="s">
        <v>8</v>
      </c>
      <c r="F432" s="65" t="s">
        <v>8</v>
      </c>
    </row>
    <row r="433" spans="1:6" ht="31.5" x14ac:dyDescent="0.25">
      <c r="A433" s="59" t="s">
        <v>559</v>
      </c>
      <c r="B433" s="60" t="s">
        <v>560</v>
      </c>
      <c r="C433" s="60" t="s">
        <v>8</v>
      </c>
      <c r="D433" s="64">
        <v>150</v>
      </c>
      <c r="E433" s="64" t="s">
        <v>8</v>
      </c>
      <c r="F433" s="64" t="s">
        <v>8</v>
      </c>
    </row>
    <row r="434" spans="1:6" ht="47.25" x14ac:dyDescent="0.25">
      <c r="A434" s="59" t="s">
        <v>561</v>
      </c>
      <c r="B434" s="60" t="s">
        <v>562</v>
      </c>
      <c r="C434" s="60" t="s">
        <v>8</v>
      </c>
      <c r="D434" s="64">
        <v>150</v>
      </c>
      <c r="E434" s="64" t="s">
        <v>8</v>
      </c>
      <c r="F434" s="64" t="s">
        <v>8</v>
      </c>
    </row>
    <row r="435" spans="1:6" ht="47.25" x14ac:dyDescent="0.25">
      <c r="A435" s="61" t="s">
        <v>311</v>
      </c>
      <c r="B435" s="62" t="s">
        <v>562</v>
      </c>
      <c r="C435" s="62" t="s">
        <v>312</v>
      </c>
      <c r="D435" s="65">
        <v>150</v>
      </c>
      <c r="E435" s="65" t="s">
        <v>8</v>
      </c>
      <c r="F435" s="65" t="s">
        <v>8</v>
      </c>
    </row>
    <row r="436" spans="1:6" x14ac:dyDescent="0.25">
      <c r="A436" s="59" t="s">
        <v>563</v>
      </c>
      <c r="B436" s="60" t="s">
        <v>564</v>
      </c>
      <c r="C436" s="60" t="s">
        <v>8</v>
      </c>
      <c r="D436" s="64">
        <v>39889.891819999997</v>
      </c>
      <c r="E436" s="64">
        <v>24543.547719999999</v>
      </c>
      <c r="F436" s="64">
        <v>33219.279719999999</v>
      </c>
    </row>
    <row r="437" spans="1:6" x14ac:dyDescent="0.25">
      <c r="A437" s="59" t="s">
        <v>565</v>
      </c>
      <c r="B437" s="60" t="s">
        <v>566</v>
      </c>
      <c r="C437" s="60" t="s">
        <v>8</v>
      </c>
      <c r="D437" s="64">
        <v>39889.891819999997</v>
      </c>
      <c r="E437" s="64">
        <v>24543.547719999999</v>
      </c>
      <c r="F437" s="64">
        <v>33219.279719999999</v>
      </c>
    </row>
    <row r="438" spans="1:6" ht="31.5" x14ac:dyDescent="0.25">
      <c r="A438" s="61" t="s">
        <v>567</v>
      </c>
      <c r="B438" s="62" t="s">
        <v>568</v>
      </c>
      <c r="C438" s="62" t="s">
        <v>8</v>
      </c>
      <c r="D438" s="65">
        <v>5178.8578299999999</v>
      </c>
      <c r="E438" s="65">
        <v>3880.5178299999998</v>
      </c>
      <c r="F438" s="65">
        <v>3880.5178299999998</v>
      </c>
    </row>
    <row r="439" spans="1:6" ht="78.75" x14ac:dyDescent="0.25">
      <c r="A439" s="61" t="s">
        <v>346</v>
      </c>
      <c r="B439" s="62" t="s">
        <v>568</v>
      </c>
      <c r="C439" s="62" t="s">
        <v>347</v>
      </c>
      <c r="D439" s="65">
        <v>5178.8578299999999</v>
      </c>
      <c r="E439" s="65">
        <v>3880.5178299999998</v>
      </c>
      <c r="F439" s="65">
        <v>3880.5178299999998</v>
      </c>
    </row>
    <row r="440" spans="1:6" x14ac:dyDescent="0.25">
      <c r="A440" s="61" t="s">
        <v>569</v>
      </c>
      <c r="B440" s="62" t="s">
        <v>570</v>
      </c>
      <c r="C440" s="62" t="s">
        <v>8</v>
      </c>
      <c r="D440" s="65">
        <v>1744.0548100000001</v>
      </c>
      <c r="E440" s="65">
        <v>1744.0548100000001</v>
      </c>
      <c r="F440" s="65">
        <v>1744.0548100000001</v>
      </c>
    </row>
    <row r="441" spans="1:6" ht="78.75" x14ac:dyDescent="0.25">
      <c r="A441" s="61" t="s">
        <v>346</v>
      </c>
      <c r="B441" s="62" t="s">
        <v>570</v>
      </c>
      <c r="C441" s="62" t="s">
        <v>347</v>
      </c>
      <c r="D441" s="65">
        <v>1744.0548100000001</v>
      </c>
      <c r="E441" s="65">
        <v>1744.0548100000001</v>
      </c>
      <c r="F441" s="65">
        <v>1744.0548100000001</v>
      </c>
    </row>
    <row r="442" spans="1:6" ht="47.25" x14ac:dyDescent="0.25">
      <c r="A442" s="61" t="s">
        <v>571</v>
      </c>
      <c r="B442" s="62" t="s">
        <v>572</v>
      </c>
      <c r="C442" s="62" t="s">
        <v>8</v>
      </c>
      <c r="D442" s="65">
        <v>22.047999999999998</v>
      </c>
      <c r="E442" s="65">
        <v>22.82</v>
      </c>
      <c r="F442" s="65">
        <v>198.55199999999999</v>
      </c>
    </row>
    <row r="443" spans="1:6" ht="31.5" x14ac:dyDescent="0.25">
      <c r="A443" s="61" t="s">
        <v>253</v>
      </c>
      <c r="B443" s="62" t="s">
        <v>572</v>
      </c>
      <c r="C443" s="62" t="s">
        <v>254</v>
      </c>
      <c r="D443" s="65">
        <v>22.047999999999998</v>
      </c>
      <c r="E443" s="65">
        <v>22.82</v>
      </c>
      <c r="F443" s="65">
        <v>198.55199999999999</v>
      </c>
    </row>
    <row r="444" spans="1:6" ht="31.5" x14ac:dyDescent="0.25">
      <c r="A444" s="61" t="s">
        <v>842</v>
      </c>
      <c r="B444" s="62" t="s">
        <v>843</v>
      </c>
      <c r="C444" s="62" t="s">
        <v>8</v>
      </c>
      <c r="D444" s="65">
        <v>7887.6775399999997</v>
      </c>
      <c r="E444" s="65" t="s">
        <v>8</v>
      </c>
      <c r="F444" s="65" t="s">
        <v>8</v>
      </c>
    </row>
    <row r="445" spans="1:6" x14ac:dyDescent="0.25">
      <c r="A445" s="61" t="s">
        <v>245</v>
      </c>
      <c r="B445" s="62" t="s">
        <v>843</v>
      </c>
      <c r="C445" s="62" t="s">
        <v>246</v>
      </c>
      <c r="D445" s="65">
        <v>7887.6775399999997</v>
      </c>
      <c r="E445" s="65" t="s">
        <v>8</v>
      </c>
      <c r="F445" s="65" t="s">
        <v>8</v>
      </c>
    </row>
    <row r="446" spans="1:6" ht="47.25" x14ac:dyDescent="0.25">
      <c r="A446" s="61" t="s">
        <v>476</v>
      </c>
      <c r="B446" s="62" t="s">
        <v>573</v>
      </c>
      <c r="C446" s="62" t="s">
        <v>8</v>
      </c>
      <c r="D446" s="65">
        <v>15.25</v>
      </c>
      <c r="E446" s="65">
        <v>15.25</v>
      </c>
      <c r="F446" s="65">
        <v>15.25</v>
      </c>
    </row>
    <row r="447" spans="1:6" ht="31.5" x14ac:dyDescent="0.25">
      <c r="A447" s="61" t="s">
        <v>253</v>
      </c>
      <c r="B447" s="62" t="s">
        <v>573</v>
      </c>
      <c r="C447" s="62" t="s">
        <v>254</v>
      </c>
      <c r="D447" s="65">
        <v>15.25</v>
      </c>
      <c r="E447" s="65">
        <v>15.25</v>
      </c>
      <c r="F447" s="65">
        <v>15.25</v>
      </c>
    </row>
    <row r="448" spans="1:6" ht="31.5" x14ac:dyDescent="0.25">
      <c r="A448" s="61" t="s">
        <v>574</v>
      </c>
      <c r="B448" s="62" t="s">
        <v>575</v>
      </c>
      <c r="C448" s="62" t="s">
        <v>8</v>
      </c>
      <c r="D448" s="65">
        <v>10137.061</v>
      </c>
      <c r="E448" s="65">
        <v>4</v>
      </c>
      <c r="F448" s="65">
        <v>4</v>
      </c>
    </row>
    <row r="449" spans="1:6" x14ac:dyDescent="0.25">
      <c r="A449" s="61" t="s">
        <v>280</v>
      </c>
      <c r="B449" s="62" t="s">
        <v>575</v>
      </c>
      <c r="C449" s="62" t="s">
        <v>281</v>
      </c>
      <c r="D449" s="65">
        <v>10137.061</v>
      </c>
      <c r="E449" s="65">
        <v>4</v>
      </c>
      <c r="F449" s="65">
        <v>4</v>
      </c>
    </row>
    <row r="450" spans="1:6" ht="47.25" x14ac:dyDescent="0.25">
      <c r="A450" s="61" t="s">
        <v>576</v>
      </c>
      <c r="B450" s="62" t="s">
        <v>577</v>
      </c>
      <c r="C450" s="62" t="s">
        <v>8</v>
      </c>
      <c r="D450" s="65">
        <v>1.6379999999999999</v>
      </c>
      <c r="E450" s="65">
        <v>1.6379999999999999</v>
      </c>
      <c r="F450" s="65">
        <v>1.6379999999999999</v>
      </c>
    </row>
    <row r="451" spans="1:6" x14ac:dyDescent="0.25">
      <c r="A451" s="61" t="s">
        <v>280</v>
      </c>
      <c r="B451" s="62" t="s">
        <v>577</v>
      </c>
      <c r="C451" s="62" t="s">
        <v>281</v>
      </c>
      <c r="D451" s="65">
        <v>1.6379999999999999</v>
      </c>
      <c r="E451" s="65">
        <v>1.6379999999999999</v>
      </c>
      <c r="F451" s="65">
        <v>1.6379999999999999</v>
      </c>
    </row>
    <row r="452" spans="1:6" ht="95.25" customHeight="1" x14ac:dyDescent="0.25">
      <c r="A452" s="61" t="s">
        <v>578</v>
      </c>
      <c r="B452" s="62" t="s">
        <v>579</v>
      </c>
      <c r="C452" s="62" t="s">
        <v>8</v>
      </c>
      <c r="D452" s="65">
        <v>2431.6999999999998</v>
      </c>
      <c r="E452" s="65">
        <v>2431.6999999999998</v>
      </c>
      <c r="F452" s="65">
        <v>2431.6999999999998</v>
      </c>
    </row>
    <row r="453" spans="1:6" ht="78.75" x14ac:dyDescent="0.25">
      <c r="A453" s="61" t="s">
        <v>346</v>
      </c>
      <c r="B453" s="62" t="s">
        <v>579</v>
      </c>
      <c r="C453" s="62" t="s">
        <v>347</v>
      </c>
      <c r="D453" s="65">
        <v>2301.6999999999998</v>
      </c>
      <c r="E453" s="65">
        <v>2331.6999999999998</v>
      </c>
      <c r="F453" s="65">
        <v>2331.6999999999998</v>
      </c>
    </row>
    <row r="454" spans="1:6" ht="31.5" x14ac:dyDescent="0.25">
      <c r="A454" s="61" t="s">
        <v>253</v>
      </c>
      <c r="B454" s="62" t="s">
        <v>579</v>
      </c>
      <c r="C454" s="62" t="s">
        <v>254</v>
      </c>
      <c r="D454" s="65">
        <v>130</v>
      </c>
      <c r="E454" s="65">
        <v>100</v>
      </c>
      <c r="F454" s="65">
        <v>100</v>
      </c>
    </row>
    <row r="455" spans="1:6" ht="110.25" x14ac:dyDescent="0.25">
      <c r="A455" s="61" t="s">
        <v>580</v>
      </c>
      <c r="B455" s="62" t="s">
        <v>581</v>
      </c>
      <c r="C455" s="62" t="s">
        <v>8</v>
      </c>
      <c r="D455" s="65">
        <v>106.535</v>
      </c>
      <c r="E455" s="65">
        <v>106.535</v>
      </c>
      <c r="F455" s="65">
        <v>106.535</v>
      </c>
    </row>
    <row r="456" spans="1:6" ht="78.75" x14ac:dyDescent="0.25">
      <c r="A456" s="61" t="s">
        <v>346</v>
      </c>
      <c r="B456" s="62" t="s">
        <v>581</v>
      </c>
      <c r="C456" s="62" t="s">
        <v>347</v>
      </c>
      <c r="D456" s="65">
        <v>101.535</v>
      </c>
      <c r="E456" s="65" t="s">
        <v>8</v>
      </c>
      <c r="F456" s="65" t="s">
        <v>8</v>
      </c>
    </row>
    <row r="457" spans="1:6" ht="31.5" x14ac:dyDescent="0.25">
      <c r="A457" s="61" t="s">
        <v>253</v>
      </c>
      <c r="B457" s="62" t="s">
        <v>581</v>
      </c>
      <c r="C457" s="62" t="s">
        <v>254</v>
      </c>
      <c r="D457" s="65">
        <v>5</v>
      </c>
      <c r="E457" s="65">
        <v>106.535</v>
      </c>
      <c r="F457" s="65">
        <v>106.535</v>
      </c>
    </row>
    <row r="458" spans="1:6" ht="94.5" x14ac:dyDescent="0.25">
      <c r="A458" s="61" t="s">
        <v>582</v>
      </c>
      <c r="B458" s="62" t="s">
        <v>583</v>
      </c>
      <c r="C458" s="62" t="s">
        <v>8</v>
      </c>
      <c r="D458" s="65">
        <v>128.80000000000001</v>
      </c>
      <c r="E458" s="65">
        <v>128.80000000000001</v>
      </c>
      <c r="F458" s="65">
        <v>128.80000000000001</v>
      </c>
    </row>
    <row r="459" spans="1:6" ht="78.75" x14ac:dyDescent="0.25">
      <c r="A459" s="61" t="s">
        <v>346</v>
      </c>
      <c r="B459" s="62" t="s">
        <v>583</v>
      </c>
      <c r="C459" s="62" t="s">
        <v>347</v>
      </c>
      <c r="D459" s="65">
        <v>126.914</v>
      </c>
      <c r="E459" s="65" t="s">
        <v>8</v>
      </c>
      <c r="F459" s="65" t="s">
        <v>8</v>
      </c>
    </row>
    <row r="460" spans="1:6" ht="31.5" x14ac:dyDescent="0.25">
      <c r="A460" s="61" t="s">
        <v>253</v>
      </c>
      <c r="B460" s="62" t="s">
        <v>583</v>
      </c>
      <c r="C460" s="62" t="s">
        <v>254</v>
      </c>
      <c r="D460" s="65">
        <v>1.8859999999999999</v>
      </c>
      <c r="E460" s="65">
        <v>128.80000000000001</v>
      </c>
      <c r="F460" s="65">
        <v>128.80000000000001</v>
      </c>
    </row>
    <row r="461" spans="1:6" ht="94.5" x14ac:dyDescent="0.25">
      <c r="A461" s="61" t="s">
        <v>584</v>
      </c>
      <c r="B461" s="62" t="s">
        <v>585</v>
      </c>
      <c r="C461" s="62" t="s">
        <v>8</v>
      </c>
      <c r="D461" s="65">
        <v>61.8</v>
      </c>
      <c r="E461" s="65">
        <v>61.8</v>
      </c>
      <c r="F461" s="65">
        <v>61.8</v>
      </c>
    </row>
    <row r="462" spans="1:6" ht="78.75" x14ac:dyDescent="0.25">
      <c r="A462" s="61" t="s">
        <v>346</v>
      </c>
      <c r="B462" s="62" t="s">
        <v>585</v>
      </c>
      <c r="C462" s="62" t="s">
        <v>347</v>
      </c>
      <c r="D462" s="65">
        <v>60.9</v>
      </c>
      <c r="E462" s="65">
        <v>60.9</v>
      </c>
      <c r="F462" s="65">
        <v>60.9</v>
      </c>
    </row>
    <row r="463" spans="1:6" ht="31.5" x14ac:dyDescent="0.25">
      <c r="A463" s="61" t="s">
        <v>253</v>
      </c>
      <c r="B463" s="62" t="s">
        <v>585</v>
      </c>
      <c r="C463" s="62" t="s">
        <v>254</v>
      </c>
      <c r="D463" s="65">
        <v>0.9</v>
      </c>
      <c r="E463" s="65">
        <v>0.9</v>
      </c>
      <c r="F463" s="65">
        <v>0.9</v>
      </c>
    </row>
    <row r="464" spans="1:6" ht="94.5" x14ac:dyDescent="0.25">
      <c r="A464" s="61" t="s">
        <v>586</v>
      </c>
      <c r="B464" s="62" t="s">
        <v>587</v>
      </c>
      <c r="C464" s="62" t="s">
        <v>8</v>
      </c>
      <c r="D464" s="65">
        <v>17.5</v>
      </c>
      <c r="E464" s="65">
        <v>17.5</v>
      </c>
      <c r="F464" s="65">
        <v>17.5</v>
      </c>
    </row>
    <row r="465" spans="1:6" ht="31.5" x14ac:dyDescent="0.25">
      <c r="A465" s="61" t="s">
        <v>253</v>
      </c>
      <c r="B465" s="62" t="s">
        <v>587</v>
      </c>
      <c r="C465" s="62" t="s">
        <v>254</v>
      </c>
      <c r="D465" s="65">
        <v>17.5</v>
      </c>
      <c r="E465" s="65">
        <v>17.5</v>
      </c>
      <c r="F465" s="65">
        <v>17.5</v>
      </c>
    </row>
    <row r="466" spans="1:6" ht="94.5" x14ac:dyDescent="0.25">
      <c r="A466" s="61" t="s">
        <v>588</v>
      </c>
      <c r="B466" s="62" t="s">
        <v>589</v>
      </c>
      <c r="C466" s="62" t="s">
        <v>8</v>
      </c>
      <c r="D466" s="65">
        <v>8.6999999999999993</v>
      </c>
      <c r="E466" s="65">
        <v>8.6999999999999993</v>
      </c>
      <c r="F466" s="65">
        <v>8.6999999999999993</v>
      </c>
    </row>
    <row r="467" spans="1:6" ht="78.75" x14ac:dyDescent="0.25">
      <c r="A467" s="61" t="s">
        <v>346</v>
      </c>
      <c r="B467" s="62" t="s">
        <v>589</v>
      </c>
      <c r="C467" s="62" t="s">
        <v>347</v>
      </c>
      <c r="D467" s="65">
        <v>8.6</v>
      </c>
      <c r="E467" s="65">
        <v>8.6</v>
      </c>
      <c r="F467" s="65">
        <v>8.6</v>
      </c>
    </row>
    <row r="468" spans="1:6" ht="31.5" x14ac:dyDescent="0.25">
      <c r="A468" s="61" t="s">
        <v>253</v>
      </c>
      <c r="B468" s="62" t="s">
        <v>589</v>
      </c>
      <c r="C468" s="62" t="s">
        <v>254</v>
      </c>
      <c r="D468" s="65">
        <v>0.1</v>
      </c>
      <c r="E468" s="65">
        <v>0.1</v>
      </c>
      <c r="F468" s="65">
        <v>0.1</v>
      </c>
    </row>
    <row r="469" spans="1:6" ht="94.5" x14ac:dyDescent="0.25">
      <c r="A469" s="61" t="s">
        <v>590</v>
      </c>
      <c r="B469" s="62" t="s">
        <v>591</v>
      </c>
      <c r="C469" s="62" t="s">
        <v>8</v>
      </c>
      <c r="D469" s="65">
        <v>647.15700000000004</v>
      </c>
      <c r="E469" s="65">
        <v>647.15700000000004</v>
      </c>
      <c r="F469" s="65">
        <v>647.15700000000004</v>
      </c>
    </row>
    <row r="470" spans="1:6" ht="78.75" x14ac:dyDescent="0.25">
      <c r="A470" s="61" t="s">
        <v>346</v>
      </c>
      <c r="B470" s="62" t="s">
        <v>591</v>
      </c>
      <c r="C470" s="62" t="s">
        <v>347</v>
      </c>
      <c r="D470" s="65">
        <v>647.15700000000004</v>
      </c>
      <c r="E470" s="65">
        <v>647.15700000000004</v>
      </c>
      <c r="F470" s="65">
        <v>647.15700000000004</v>
      </c>
    </row>
    <row r="471" spans="1:6" x14ac:dyDescent="0.25">
      <c r="A471" s="61" t="s">
        <v>592</v>
      </c>
      <c r="B471" s="62" t="s">
        <v>593</v>
      </c>
      <c r="C471" s="62" t="s">
        <v>8</v>
      </c>
      <c r="D471" s="65">
        <v>11501.112639999999</v>
      </c>
      <c r="E471" s="65">
        <v>5973.0750799999996</v>
      </c>
      <c r="F471" s="65">
        <v>5973.0750799999996</v>
      </c>
    </row>
    <row r="472" spans="1:6" ht="31.5" x14ac:dyDescent="0.25">
      <c r="A472" s="61" t="s">
        <v>253</v>
      </c>
      <c r="B472" s="62" t="s">
        <v>593</v>
      </c>
      <c r="C472" s="62" t="s">
        <v>254</v>
      </c>
      <c r="D472" s="65">
        <v>452.91091</v>
      </c>
      <c r="E472" s="65" t="s">
        <v>8</v>
      </c>
      <c r="F472" s="65" t="s">
        <v>8</v>
      </c>
    </row>
    <row r="473" spans="1:6" ht="31.5" x14ac:dyDescent="0.25">
      <c r="A473" s="61" t="s">
        <v>394</v>
      </c>
      <c r="B473" s="62" t="s">
        <v>593</v>
      </c>
      <c r="C473" s="62" t="s">
        <v>395</v>
      </c>
      <c r="D473" s="65">
        <v>5843.0750799999996</v>
      </c>
      <c r="E473" s="65">
        <v>5843.0750799999996</v>
      </c>
      <c r="F473" s="65">
        <v>5843.0750799999996</v>
      </c>
    </row>
    <row r="474" spans="1:6" x14ac:dyDescent="0.25">
      <c r="A474" s="61" t="s">
        <v>245</v>
      </c>
      <c r="B474" s="62" t="s">
        <v>593</v>
      </c>
      <c r="C474" s="62" t="s">
        <v>246</v>
      </c>
      <c r="D474" s="65">
        <v>5205.1266500000002</v>
      </c>
      <c r="E474" s="65">
        <v>130</v>
      </c>
      <c r="F474" s="65">
        <v>130</v>
      </c>
    </row>
    <row r="475" spans="1:6" x14ac:dyDescent="0.25">
      <c r="A475" s="61" t="s">
        <v>594</v>
      </c>
      <c r="B475" s="62" t="s">
        <v>595</v>
      </c>
      <c r="C475" s="62" t="s">
        <v>8</v>
      </c>
      <c r="D475" s="65" t="s">
        <v>8</v>
      </c>
      <c r="E475" s="65">
        <v>9500</v>
      </c>
      <c r="F475" s="65">
        <v>18000</v>
      </c>
    </row>
    <row r="476" spans="1:6" x14ac:dyDescent="0.25">
      <c r="A476" s="61" t="s">
        <v>870</v>
      </c>
      <c r="B476" s="62" t="s">
        <v>595</v>
      </c>
      <c r="C476" s="62" t="s">
        <v>625</v>
      </c>
      <c r="D476" s="65" t="s">
        <v>8</v>
      </c>
      <c r="E476" s="65">
        <v>9500</v>
      </c>
      <c r="F476" s="65">
        <v>18000</v>
      </c>
    </row>
  </sheetData>
  <autoFilter ref="A13:F473"/>
  <mergeCells count="12">
    <mergeCell ref="E5:F5"/>
    <mergeCell ref="A10:F10"/>
    <mergeCell ref="A1:F1"/>
    <mergeCell ref="A2:F2"/>
    <mergeCell ref="A3:F3"/>
    <mergeCell ref="A11:A12"/>
    <mergeCell ref="B11:B12"/>
    <mergeCell ref="C11:C12"/>
    <mergeCell ref="D11:F11"/>
    <mergeCell ref="A6:F6"/>
    <mergeCell ref="A7:F7"/>
    <mergeCell ref="A9:F9"/>
  </mergeCells>
  <pageMargins left="0.70866141732283472" right="0.70866141732283472" top="0.74803149606299213" bottom="0.74803149606299213" header="0.31496062992125984" footer="0.31496062992125984"/>
  <pageSetup paperSize="9" scale="65"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2"/>
  <sheetViews>
    <sheetView view="pageBreakPreview" topLeftCell="A541" zoomScaleNormal="100" zoomScaleSheetLayoutView="100" workbookViewId="0">
      <selection activeCell="A552" sqref="A18:XFD552"/>
    </sheetView>
  </sheetViews>
  <sheetFormatPr defaultRowHeight="15.75" x14ac:dyDescent="0.25"/>
  <cols>
    <col min="1" max="1" width="50.28515625" style="16" customWidth="1"/>
    <col min="2" max="2" width="7.5703125" style="16" customWidth="1"/>
    <col min="3" max="3" width="16.7109375" style="16" customWidth="1"/>
    <col min="4" max="4" width="6.7109375" style="16" customWidth="1"/>
    <col min="5" max="7" width="17.7109375" style="16" customWidth="1"/>
    <col min="8" max="8" width="9.140625" style="16"/>
    <col min="9" max="9" width="10" style="16" bestFit="1" customWidth="1"/>
    <col min="10" max="16384" width="9.140625" style="16"/>
  </cols>
  <sheetData>
    <row r="1" spans="1:7" x14ac:dyDescent="0.25">
      <c r="A1" s="67" t="str">
        <f>F5</f>
        <v>Приложение 3</v>
      </c>
      <c r="B1" s="67"/>
      <c r="C1" s="67"/>
      <c r="D1" s="67"/>
      <c r="E1" s="67"/>
      <c r="F1" s="67"/>
      <c r="G1" s="67"/>
    </row>
    <row r="2" spans="1:7" x14ac:dyDescent="0.25">
      <c r="A2" s="67" t="str">
        <f>'Прил 1'!A2:E2</f>
        <v>к  решения Совета муниципального округа</v>
      </c>
      <c r="B2" s="67"/>
      <c r="C2" s="67"/>
      <c r="D2" s="67"/>
      <c r="E2" s="67"/>
      <c r="F2" s="67"/>
      <c r="G2" s="67"/>
    </row>
    <row r="3" spans="1:7" x14ac:dyDescent="0.25">
      <c r="A3" s="67" t="str">
        <f>'Прил 1'!A3:E3</f>
        <v>"Княжпогостский" от 5 ноября 2024 года № 42</v>
      </c>
      <c r="B3" s="67"/>
      <c r="C3" s="67"/>
      <c r="D3" s="67"/>
      <c r="E3" s="67"/>
      <c r="F3" s="67"/>
      <c r="G3" s="67"/>
    </row>
    <row r="4" spans="1:7" x14ac:dyDescent="0.25">
      <c r="A4" s="17"/>
      <c r="B4" s="17"/>
      <c r="C4" s="17"/>
      <c r="D4" s="17"/>
      <c r="E4" s="17"/>
      <c r="F4" s="17"/>
      <c r="G4" s="17"/>
    </row>
    <row r="5" spans="1:7" x14ac:dyDescent="0.25">
      <c r="A5" s="19"/>
      <c r="B5" s="19"/>
      <c r="C5" s="19"/>
      <c r="D5" s="19"/>
      <c r="E5" s="19"/>
      <c r="F5" s="67" t="s">
        <v>596</v>
      </c>
      <c r="G5" s="67"/>
    </row>
    <row r="6" spans="1:7" x14ac:dyDescent="0.25">
      <c r="A6" s="67" t="str">
        <f>'Прил 1'!A6:E6</f>
        <v>решения Совета муниципального района</v>
      </c>
      <c r="B6" s="67"/>
      <c r="C6" s="67"/>
      <c r="D6" s="67"/>
      <c r="E6" s="67"/>
      <c r="F6" s="67"/>
      <c r="G6" s="67"/>
    </row>
    <row r="7" spans="1:7" x14ac:dyDescent="0.25">
      <c r="A7" s="67" t="str">
        <f>'Прил 1'!A7:E7</f>
        <v>"Княжпогостский" от 18 декабря 2023 года № 357</v>
      </c>
      <c r="B7" s="67"/>
      <c r="C7" s="67"/>
      <c r="D7" s="67"/>
      <c r="E7" s="67"/>
      <c r="F7" s="67"/>
      <c r="G7" s="67"/>
    </row>
    <row r="9" spans="1:7" ht="34.5" customHeight="1" x14ac:dyDescent="0.25">
      <c r="A9" s="72" t="s">
        <v>672</v>
      </c>
      <c r="B9" s="72"/>
      <c r="C9" s="72"/>
      <c r="D9" s="72"/>
      <c r="E9" s="72"/>
      <c r="F9" s="72"/>
      <c r="G9" s="72"/>
    </row>
    <row r="10" spans="1:7" ht="18" customHeight="1" x14ac:dyDescent="0.25">
      <c r="A10" s="25"/>
      <c r="B10" s="25"/>
      <c r="C10" s="25"/>
      <c r="D10" s="25"/>
      <c r="E10" s="25"/>
      <c r="F10" s="25"/>
      <c r="G10" s="25"/>
    </row>
    <row r="11" spans="1:7" ht="20.25" customHeight="1" x14ac:dyDescent="0.25">
      <c r="A11" s="74" t="s">
        <v>233</v>
      </c>
      <c r="B11" s="74" t="s">
        <v>597</v>
      </c>
      <c r="C11" s="74" t="s">
        <v>234</v>
      </c>
      <c r="D11" s="74" t="s">
        <v>235</v>
      </c>
      <c r="E11" s="74" t="s">
        <v>1</v>
      </c>
      <c r="F11" s="74"/>
      <c r="G11" s="74"/>
    </row>
    <row r="12" spans="1:7" x14ac:dyDescent="0.25">
      <c r="A12" s="74" t="s">
        <v>8</v>
      </c>
      <c r="B12" s="74" t="s">
        <v>8</v>
      </c>
      <c r="C12" s="74" t="s">
        <v>8</v>
      </c>
      <c r="D12" s="74" t="s">
        <v>8</v>
      </c>
      <c r="E12" s="15" t="s">
        <v>0</v>
      </c>
      <c r="F12" s="15" t="s">
        <v>2</v>
      </c>
      <c r="G12" s="15" t="s">
        <v>3</v>
      </c>
    </row>
    <row r="13" spans="1:7" x14ac:dyDescent="0.25">
      <c r="A13" s="55" t="s">
        <v>598</v>
      </c>
      <c r="B13" s="55" t="s">
        <v>599</v>
      </c>
      <c r="C13" s="55" t="s">
        <v>600</v>
      </c>
      <c r="D13" s="55" t="s">
        <v>601</v>
      </c>
      <c r="E13" s="55" t="s">
        <v>602</v>
      </c>
      <c r="F13" s="55" t="s">
        <v>603</v>
      </c>
      <c r="G13" s="55" t="s">
        <v>604</v>
      </c>
    </row>
    <row r="14" spans="1:7" x14ac:dyDescent="0.25">
      <c r="A14" s="10" t="s">
        <v>236</v>
      </c>
      <c r="B14" s="2" t="s">
        <v>8</v>
      </c>
      <c r="C14" s="2" t="s">
        <v>8</v>
      </c>
      <c r="D14" s="2" t="s">
        <v>8</v>
      </c>
      <c r="E14" s="3">
        <v>1094102.7860399999</v>
      </c>
      <c r="F14" s="3">
        <v>838006.77526000002</v>
      </c>
      <c r="G14" s="3">
        <v>819516.41350000002</v>
      </c>
    </row>
    <row r="15" spans="1:7" ht="31.5" x14ac:dyDescent="0.25">
      <c r="A15" s="11" t="s">
        <v>605</v>
      </c>
      <c r="B15" s="12" t="s">
        <v>606</v>
      </c>
      <c r="C15" s="1" t="s">
        <v>8</v>
      </c>
      <c r="D15" s="1" t="s">
        <v>8</v>
      </c>
      <c r="E15" s="13">
        <v>2406.4618099999998</v>
      </c>
      <c r="F15" s="13">
        <v>2406.4618099999998</v>
      </c>
      <c r="G15" s="13">
        <v>2406.4618099999998</v>
      </c>
    </row>
    <row r="16" spans="1:7" x14ac:dyDescent="0.25">
      <c r="A16" s="4" t="s">
        <v>563</v>
      </c>
      <c r="B16" s="5" t="s">
        <v>606</v>
      </c>
      <c r="C16" s="5" t="s">
        <v>564</v>
      </c>
      <c r="D16" s="55" t="s">
        <v>8</v>
      </c>
      <c r="E16" s="6">
        <v>2406.4618099999998</v>
      </c>
      <c r="F16" s="6">
        <v>2406.4618099999998</v>
      </c>
      <c r="G16" s="6">
        <v>2406.4618099999998</v>
      </c>
    </row>
    <row r="17" spans="1:7" x14ac:dyDescent="0.25">
      <c r="A17" s="4" t="s">
        <v>565</v>
      </c>
      <c r="B17" s="5" t="s">
        <v>606</v>
      </c>
      <c r="C17" s="5" t="s">
        <v>566</v>
      </c>
      <c r="D17" s="55" t="s">
        <v>8</v>
      </c>
      <c r="E17" s="6">
        <v>2406.4618099999998</v>
      </c>
      <c r="F17" s="6">
        <v>2406.4618099999998</v>
      </c>
      <c r="G17" s="6">
        <v>2406.4618099999998</v>
      </c>
    </row>
    <row r="18" spans="1:7" x14ac:dyDescent="0.25">
      <c r="A18" s="7" t="s">
        <v>569</v>
      </c>
      <c r="B18" s="8" t="s">
        <v>606</v>
      </c>
      <c r="C18" s="8" t="s">
        <v>570</v>
      </c>
      <c r="D18" s="12" t="s">
        <v>8</v>
      </c>
      <c r="E18" s="9">
        <v>1744.0548100000001</v>
      </c>
      <c r="F18" s="9">
        <v>1744.0548100000001</v>
      </c>
      <c r="G18" s="9">
        <v>1744.0548100000001</v>
      </c>
    </row>
    <row r="19" spans="1:7" ht="94.5" x14ac:dyDescent="0.25">
      <c r="A19" s="7" t="s">
        <v>346</v>
      </c>
      <c r="B19" s="8" t="s">
        <v>606</v>
      </c>
      <c r="C19" s="8" t="s">
        <v>570</v>
      </c>
      <c r="D19" s="8" t="s">
        <v>347</v>
      </c>
      <c r="E19" s="9">
        <v>1744.0548100000001</v>
      </c>
      <c r="F19" s="9">
        <v>1744.0548100000001</v>
      </c>
      <c r="G19" s="9">
        <v>1744.0548100000001</v>
      </c>
    </row>
    <row r="20" spans="1:7" ht="47.25" x14ac:dyDescent="0.25">
      <c r="A20" s="7" t="s">
        <v>476</v>
      </c>
      <c r="B20" s="8" t="s">
        <v>606</v>
      </c>
      <c r="C20" s="8" t="s">
        <v>573</v>
      </c>
      <c r="D20" s="12" t="s">
        <v>8</v>
      </c>
      <c r="E20" s="9">
        <v>15.25</v>
      </c>
      <c r="F20" s="9">
        <v>15.25</v>
      </c>
      <c r="G20" s="9">
        <v>15.25</v>
      </c>
    </row>
    <row r="21" spans="1:7" ht="31.5" x14ac:dyDescent="0.25">
      <c r="A21" s="7" t="s">
        <v>253</v>
      </c>
      <c r="B21" s="8" t="s">
        <v>606</v>
      </c>
      <c r="C21" s="8" t="s">
        <v>573</v>
      </c>
      <c r="D21" s="8" t="s">
        <v>254</v>
      </c>
      <c r="E21" s="9">
        <v>15.25</v>
      </c>
      <c r="F21" s="9">
        <v>15.25</v>
      </c>
      <c r="G21" s="9">
        <v>15.25</v>
      </c>
    </row>
    <row r="22" spans="1:7" ht="110.25" x14ac:dyDescent="0.25">
      <c r="A22" s="7" t="s">
        <v>590</v>
      </c>
      <c r="B22" s="8" t="s">
        <v>606</v>
      </c>
      <c r="C22" s="8" t="s">
        <v>591</v>
      </c>
      <c r="D22" s="12" t="s">
        <v>8</v>
      </c>
      <c r="E22" s="9">
        <v>647.15700000000004</v>
      </c>
      <c r="F22" s="9">
        <v>647.15700000000004</v>
      </c>
      <c r="G22" s="9">
        <v>647.15700000000004</v>
      </c>
    </row>
    <row r="23" spans="1:7" ht="94.5" x14ac:dyDescent="0.25">
      <c r="A23" s="7" t="s">
        <v>346</v>
      </c>
      <c r="B23" s="8" t="s">
        <v>606</v>
      </c>
      <c r="C23" s="8" t="s">
        <v>591</v>
      </c>
      <c r="D23" s="8" t="s">
        <v>347</v>
      </c>
      <c r="E23" s="9">
        <v>647.15700000000004</v>
      </c>
      <c r="F23" s="9">
        <v>647.15700000000004</v>
      </c>
      <c r="G23" s="9">
        <v>647.15700000000004</v>
      </c>
    </row>
    <row r="24" spans="1:7" ht="31.5" x14ac:dyDescent="0.25">
      <c r="A24" s="11" t="s">
        <v>871</v>
      </c>
      <c r="B24" s="12" t="s">
        <v>607</v>
      </c>
      <c r="C24" s="1" t="s">
        <v>8</v>
      </c>
      <c r="D24" s="1" t="s">
        <v>8</v>
      </c>
      <c r="E24" s="13">
        <v>50</v>
      </c>
      <c r="F24" s="13" t="s">
        <v>8</v>
      </c>
      <c r="G24" s="13" t="s">
        <v>8</v>
      </c>
    </row>
    <row r="25" spans="1:7" x14ac:dyDescent="0.25">
      <c r="A25" s="4" t="s">
        <v>563</v>
      </c>
      <c r="B25" s="5" t="s">
        <v>607</v>
      </c>
      <c r="C25" s="5" t="s">
        <v>564</v>
      </c>
      <c r="D25" s="55" t="s">
        <v>8</v>
      </c>
      <c r="E25" s="6">
        <v>50</v>
      </c>
      <c r="F25" s="6" t="s">
        <v>8</v>
      </c>
      <c r="G25" s="6" t="s">
        <v>8</v>
      </c>
    </row>
    <row r="26" spans="1:7" x14ac:dyDescent="0.25">
      <c r="A26" s="4" t="s">
        <v>565</v>
      </c>
      <c r="B26" s="5" t="s">
        <v>607</v>
      </c>
      <c r="C26" s="5" t="s">
        <v>566</v>
      </c>
      <c r="D26" s="55" t="s">
        <v>8</v>
      </c>
      <c r="E26" s="6">
        <v>50</v>
      </c>
      <c r="F26" s="6" t="s">
        <v>8</v>
      </c>
      <c r="G26" s="6" t="s">
        <v>8</v>
      </c>
    </row>
    <row r="27" spans="1:7" x14ac:dyDescent="0.25">
      <c r="A27" s="7" t="s">
        <v>592</v>
      </c>
      <c r="B27" s="8" t="s">
        <v>607</v>
      </c>
      <c r="C27" s="8" t="s">
        <v>593</v>
      </c>
      <c r="D27" s="12" t="s">
        <v>8</v>
      </c>
      <c r="E27" s="9">
        <v>50</v>
      </c>
      <c r="F27" s="9" t="s">
        <v>8</v>
      </c>
      <c r="G27" s="9" t="s">
        <v>8</v>
      </c>
    </row>
    <row r="28" spans="1:7" ht="31.5" x14ac:dyDescent="0.25">
      <c r="A28" s="7" t="s">
        <v>253</v>
      </c>
      <c r="B28" s="8" t="s">
        <v>607</v>
      </c>
      <c r="C28" s="8" t="s">
        <v>593</v>
      </c>
      <c r="D28" s="8" t="s">
        <v>254</v>
      </c>
      <c r="E28" s="9">
        <v>50</v>
      </c>
      <c r="F28" s="9" t="s">
        <v>8</v>
      </c>
      <c r="G28" s="9" t="s">
        <v>8</v>
      </c>
    </row>
    <row r="29" spans="1:7" ht="31.5" x14ac:dyDescent="0.25">
      <c r="A29" s="11" t="s">
        <v>872</v>
      </c>
      <c r="B29" s="12" t="s">
        <v>608</v>
      </c>
      <c r="C29" s="1" t="s">
        <v>8</v>
      </c>
      <c r="D29" s="1" t="s">
        <v>8</v>
      </c>
      <c r="E29" s="13">
        <v>206871.93788000001</v>
      </c>
      <c r="F29" s="13">
        <v>137582.90127999999</v>
      </c>
      <c r="G29" s="13">
        <v>131555.11535000001</v>
      </c>
    </row>
    <row r="30" spans="1:7" ht="31.5" x14ac:dyDescent="0.25">
      <c r="A30" s="4" t="s">
        <v>237</v>
      </c>
      <c r="B30" s="5" t="s">
        <v>608</v>
      </c>
      <c r="C30" s="5" t="s">
        <v>238</v>
      </c>
      <c r="D30" s="55" t="s">
        <v>8</v>
      </c>
      <c r="E30" s="6">
        <v>2338.7533899999999</v>
      </c>
      <c r="F30" s="6">
        <v>919.34900000000005</v>
      </c>
      <c r="G30" s="6">
        <v>919.34900000000005</v>
      </c>
    </row>
    <row r="31" spans="1:7" x14ac:dyDescent="0.25">
      <c r="A31" s="4" t="s">
        <v>239</v>
      </c>
      <c r="B31" s="5" t="s">
        <v>608</v>
      </c>
      <c r="C31" s="5" t="s">
        <v>240</v>
      </c>
      <c r="D31" s="55" t="s">
        <v>8</v>
      </c>
      <c r="E31" s="6">
        <v>2338.7533899999999</v>
      </c>
      <c r="F31" s="6">
        <v>919.34900000000005</v>
      </c>
      <c r="G31" s="6">
        <v>919.34900000000005</v>
      </c>
    </row>
    <row r="32" spans="1:7" ht="63" x14ac:dyDescent="0.25">
      <c r="A32" s="4" t="s">
        <v>241</v>
      </c>
      <c r="B32" s="5" t="s">
        <v>608</v>
      </c>
      <c r="C32" s="5" t="s">
        <v>242</v>
      </c>
      <c r="D32" s="55" t="s">
        <v>8</v>
      </c>
      <c r="E32" s="6">
        <v>2338.7533899999999</v>
      </c>
      <c r="F32" s="6">
        <v>919.34900000000005</v>
      </c>
      <c r="G32" s="6">
        <v>919.34900000000005</v>
      </c>
    </row>
    <row r="33" spans="1:7" ht="63" x14ac:dyDescent="0.25">
      <c r="A33" s="7" t="s">
        <v>243</v>
      </c>
      <c r="B33" s="8" t="s">
        <v>608</v>
      </c>
      <c r="C33" s="8" t="s">
        <v>244</v>
      </c>
      <c r="D33" s="12" t="s">
        <v>8</v>
      </c>
      <c r="E33" s="9">
        <v>2338.7533899999999</v>
      </c>
      <c r="F33" s="9">
        <v>919.34900000000005</v>
      </c>
      <c r="G33" s="9">
        <v>919.34900000000005</v>
      </c>
    </row>
    <row r="34" spans="1:7" x14ac:dyDescent="0.25">
      <c r="A34" s="7" t="s">
        <v>245</v>
      </c>
      <c r="B34" s="8" t="s">
        <v>608</v>
      </c>
      <c r="C34" s="8" t="s">
        <v>244</v>
      </c>
      <c r="D34" s="8" t="s">
        <v>246</v>
      </c>
      <c r="E34" s="9">
        <v>2338.7533899999999</v>
      </c>
      <c r="F34" s="9">
        <v>919.34900000000005</v>
      </c>
      <c r="G34" s="9">
        <v>919.34900000000005</v>
      </c>
    </row>
    <row r="35" spans="1:7" ht="47.25" x14ac:dyDescent="0.25">
      <c r="A35" s="4" t="s">
        <v>247</v>
      </c>
      <c r="B35" s="5" t="s">
        <v>608</v>
      </c>
      <c r="C35" s="5" t="s">
        <v>248</v>
      </c>
      <c r="D35" s="55" t="s">
        <v>8</v>
      </c>
      <c r="E35" s="6">
        <v>43526.078099999999</v>
      </c>
      <c r="F35" s="6">
        <v>15877.888000000001</v>
      </c>
      <c r="G35" s="6">
        <v>18446.199850000001</v>
      </c>
    </row>
    <row r="36" spans="1:7" ht="47.25" x14ac:dyDescent="0.25">
      <c r="A36" s="4" t="s">
        <v>249</v>
      </c>
      <c r="B36" s="5" t="s">
        <v>608</v>
      </c>
      <c r="C36" s="5" t="s">
        <v>250</v>
      </c>
      <c r="D36" s="55" t="s">
        <v>8</v>
      </c>
      <c r="E36" s="6">
        <v>43526.078099999999</v>
      </c>
      <c r="F36" s="6">
        <v>15877.888000000001</v>
      </c>
      <c r="G36" s="6">
        <v>18446.199850000001</v>
      </c>
    </row>
    <row r="37" spans="1:7" ht="31.5" x14ac:dyDescent="0.25">
      <c r="A37" s="4" t="s">
        <v>251</v>
      </c>
      <c r="B37" s="5" t="s">
        <v>608</v>
      </c>
      <c r="C37" s="5" t="s">
        <v>252</v>
      </c>
      <c r="D37" s="55" t="s">
        <v>8</v>
      </c>
      <c r="E37" s="6">
        <v>7327.6187499999996</v>
      </c>
      <c r="F37" s="6">
        <v>2165</v>
      </c>
      <c r="G37" s="6">
        <v>5106.1987499999996</v>
      </c>
    </row>
    <row r="38" spans="1:7" ht="31.5" x14ac:dyDescent="0.25">
      <c r="A38" s="7" t="s">
        <v>253</v>
      </c>
      <c r="B38" s="8" t="s">
        <v>608</v>
      </c>
      <c r="C38" s="8" t="s">
        <v>252</v>
      </c>
      <c r="D38" s="8" t="s">
        <v>254</v>
      </c>
      <c r="E38" s="9">
        <v>1749.42</v>
      </c>
      <c r="F38" s="9" t="s">
        <v>8</v>
      </c>
      <c r="G38" s="9" t="s">
        <v>8</v>
      </c>
    </row>
    <row r="39" spans="1:7" x14ac:dyDescent="0.25">
      <c r="A39" s="7" t="s">
        <v>245</v>
      </c>
      <c r="B39" s="8" t="s">
        <v>608</v>
      </c>
      <c r="C39" s="8" t="s">
        <v>252</v>
      </c>
      <c r="D39" s="8" t="s">
        <v>246</v>
      </c>
      <c r="E39" s="9">
        <v>280</v>
      </c>
      <c r="F39" s="9" t="s">
        <v>8</v>
      </c>
      <c r="G39" s="9" t="s">
        <v>8</v>
      </c>
    </row>
    <row r="40" spans="1:7" ht="47.25" x14ac:dyDescent="0.25">
      <c r="A40" s="7" t="s">
        <v>255</v>
      </c>
      <c r="B40" s="8" t="s">
        <v>608</v>
      </c>
      <c r="C40" s="8" t="s">
        <v>256</v>
      </c>
      <c r="D40" s="12" t="s">
        <v>8</v>
      </c>
      <c r="E40" s="9">
        <v>2357</v>
      </c>
      <c r="F40" s="9">
        <v>2165</v>
      </c>
      <c r="G40" s="9">
        <v>2165</v>
      </c>
    </row>
    <row r="41" spans="1:7" ht="31.5" x14ac:dyDescent="0.25">
      <c r="A41" s="7" t="s">
        <v>253</v>
      </c>
      <c r="B41" s="8" t="s">
        <v>608</v>
      </c>
      <c r="C41" s="8" t="s">
        <v>256</v>
      </c>
      <c r="D41" s="8" t="s">
        <v>254</v>
      </c>
      <c r="E41" s="9">
        <v>2357</v>
      </c>
      <c r="F41" s="9">
        <v>2165</v>
      </c>
      <c r="G41" s="9">
        <v>2165</v>
      </c>
    </row>
    <row r="42" spans="1:7" ht="31.5" x14ac:dyDescent="0.25">
      <c r="A42" s="7" t="s">
        <v>251</v>
      </c>
      <c r="B42" s="8" t="s">
        <v>608</v>
      </c>
      <c r="C42" s="8" t="s">
        <v>257</v>
      </c>
      <c r="D42" s="12" t="s">
        <v>8</v>
      </c>
      <c r="E42" s="9">
        <v>2941.19875</v>
      </c>
      <c r="F42" s="9" t="s">
        <v>8</v>
      </c>
      <c r="G42" s="9">
        <v>2941.19875</v>
      </c>
    </row>
    <row r="43" spans="1:7" ht="31.5" x14ac:dyDescent="0.25">
      <c r="A43" s="7" t="s">
        <v>253</v>
      </c>
      <c r="B43" s="8" t="s">
        <v>608</v>
      </c>
      <c r="C43" s="8" t="s">
        <v>257</v>
      </c>
      <c r="D43" s="8" t="s">
        <v>254</v>
      </c>
      <c r="E43" s="9">
        <v>2941.19875</v>
      </c>
      <c r="F43" s="9" t="s">
        <v>8</v>
      </c>
      <c r="G43" s="9">
        <v>2941.19875</v>
      </c>
    </row>
    <row r="44" spans="1:7" ht="31.5" x14ac:dyDescent="0.25">
      <c r="A44" s="4" t="s">
        <v>823</v>
      </c>
      <c r="B44" s="5" t="s">
        <v>608</v>
      </c>
      <c r="C44" s="5" t="s">
        <v>258</v>
      </c>
      <c r="D44" s="55" t="s">
        <v>8</v>
      </c>
      <c r="E44" s="6">
        <v>10275.969580000001</v>
      </c>
      <c r="F44" s="6" t="s">
        <v>8</v>
      </c>
      <c r="G44" s="6" t="s">
        <v>8</v>
      </c>
    </row>
    <row r="45" spans="1:7" ht="31.5" x14ac:dyDescent="0.25">
      <c r="A45" s="7" t="s">
        <v>253</v>
      </c>
      <c r="B45" s="8" t="s">
        <v>608</v>
      </c>
      <c r="C45" s="8" t="s">
        <v>258</v>
      </c>
      <c r="D45" s="8" t="s">
        <v>254</v>
      </c>
      <c r="E45" s="9">
        <v>9156.8936799999992</v>
      </c>
      <c r="F45" s="9" t="s">
        <v>8</v>
      </c>
      <c r="G45" s="9" t="s">
        <v>8</v>
      </c>
    </row>
    <row r="46" spans="1:7" ht="47.25" x14ac:dyDescent="0.25">
      <c r="A46" s="7" t="s">
        <v>824</v>
      </c>
      <c r="B46" s="8" t="s">
        <v>608</v>
      </c>
      <c r="C46" s="8" t="s">
        <v>825</v>
      </c>
      <c r="D46" s="12" t="s">
        <v>8</v>
      </c>
      <c r="E46" s="9">
        <v>1119.0759</v>
      </c>
      <c r="F46" s="9" t="s">
        <v>8</v>
      </c>
      <c r="G46" s="9" t="s">
        <v>8</v>
      </c>
    </row>
    <row r="47" spans="1:7" ht="31.5" x14ac:dyDescent="0.25">
      <c r="A47" s="7" t="s">
        <v>253</v>
      </c>
      <c r="B47" s="8" t="s">
        <v>608</v>
      </c>
      <c r="C47" s="8" t="s">
        <v>825</v>
      </c>
      <c r="D47" s="8" t="s">
        <v>254</v>
      </c>
      <c r="E47" s="9">
        <v>1119.0759</v>
      </c>
      <c r="F47" s="9" t="s">
        <v>8</v>
      </c>
      <c r="G47" s="9" t="s">
        <v>8</v>
      </c>
    </row>
    <row r="48" spans="1:7" ht="31.5" x14ac:dyDescent="0.25">
      <c r="A48" s="4" t="s">
        <v>262</v>
      </c>
      <c r="B48" s="5" t="s">
        <v>608</v>
      </c>
      <c r="C48" s="5" t="s">
        <v>263</v>
      </c>
      <c r="D48" s="55" t="s">
        <v>8</v>
      </c>
      <c r="E48" s="6" t="s">
        <v>8</v>
      </c>
      <c r="F48" s="6">
        <v>16.668600000000001</v>
      </c>
      <c r="G48" s="6">
        <v>16.668600000000001</v>
      </c>
    </row>
    <row r="49" spans="1:11" ht="47.25" x14ac:dyDescent="0.25">
      <c r="A49" s="7" t="s">
        <v>264</v>
      </c>
      <c r="B49" s="8" t="s">
        <v>608</v>
      </c>
      <c r="C49" s="8" t="s">
        <v>265</v>
      </c>
      <c r="D49" s="12" t="s">
        <v>8</v>
      </c>
      <c r="E49" s="9" t="s">
        <v>8</v>
      </c>
      <c r="F49" s="9">
        <v>16.668600000000001</v>
      </c>
      <c r="G49" s="9">
        <v>16.668600000000001</v>
      </c>
    </row>
    <row r="50" spans="1:11" ht="31.5" x14ac:dyDescent="0.25">
      <c r="A50" s="7" t="s">
        <v>253</v>
      </c>
      <c r="B50" s="8" t="s">
        <v>608</v>
      </c>
      <c r="C50" s="8" t="s">
        <v>265</v>
      </c>
      <c r="D50" s="8" t="s">
        <v>254</v>
      </c>
      <c r="E50" s="9" t="s">
        <v>8</v>
      </c>
      <c r="F50" s="9">
        <v>16.668600000000001</v>
      </c>
      <c r="G50" s="9">
        <v>16.668600000000001</v>
      </c>
    </row>
    <row r="51" spans="1:11" ht="31.5" x14ac:dyDescent="0.25">
      <c r="A51" s="4" t="s">
        <v>748</v>
      </c>
      <c r="B51" s="5" t="s">
        <v>608</v>
      </c>
      <c r="C51" s="5" t="s">
        <v>749</v>
      </c>
      <c r="D51" s="55" t="s">
        <v>8</v>
      </c>
      <c r="E51" s="6">
        <v>4654.03042</v>
      </c>
      <c r="F51" s="6" t="s">
        <v>8</v>
      </c>
      <c r="G51" s="6" t="s">
        <v>8</v>
      </c>
    </row>
    <row r="52" spans="1:11" ht="63" x14ac:dyDescent="0.25">
      <c r="A52" s="7" t="s">
        <v>750</v>
      </c>
      <c r="B52" s="8" t="s">
        <v>608</v>
      </c>
      <c r="C52" s="8" t="s">
        <v>751</v>
      </c>
      <c r="D52" s="12" t="s">
        <v>8</v>
      </c>
      <c r="E52" s="9">
        <v>31.5</v>
      </c>
      <c r="F52" s="9" t="s">
        <v>8</v>
      </c>
      <c r="G52" s="9" t="s">
        <v>8</v>
      </c>
    </row>
    <row r="53" spans="1:11" ht="31.5" x14ac:dyDescent="0.25">
      <c r="A53" s="7" t="s">
        <v>253</v>
      </c>
      <c r="B53" s="8" t="s">
        <v>608</v>
      </c>
      <c r="C53" s="8" t="s">
        <v>751</v>
      </c>
      <c r="D53" s="8" t="s">
        <v>254</v>
      </c>
      <c r="E53" s="9">
        <v>31.5</v>
      </c>
      <c r="F53" s="9" t="s">
        <v>8</v>
      </c>
      <c r="G53" s="9" t="s">
        <v>8</v>
      </c>
    </row>
    <row r="54" spans="1:11" ht="31.5" x14ac:dyDescent="0.25">
      <c r="A54" s="7" t="s">
        <v>748</v>
      </c>
      <c r="B54" s="8" t="s">
        <v>608</v>
      </c>
      <c r="C54" s="8" t="s">
        <v>752</v>
      </c>
      <c r="D54" s="12" t="s">
        <v>8</v>
      </c>
      <c r="E54" s="9">
        <v>4622.53042</v>
      </c>
      <c r="F54" s="9" t="s">
        <v>8</v>
      </c>
      <c r="G54" s="9" t="s">
        <v>8</v>
      </c>
    </row>
    <row r="55" spans="1:11" ht="31.5" x14ac:dyDescent="0.25">
      <c r="A55" s="7" t="s">
        <v>253</v>
      </c>
      <c r="B55" s="8" t="s">
        <v>608</v>
      </c>
      <c r="C55" s="8" t="s">
        <v>752</v>
      </c>
      <c r="D55" s="8" t="s">
        <v>254</v>
      </c>
      <c r="E55" s="9">
        <v>4622.53042</v>
      </c>
      <c r="F55" s="9" t="s">
        <v>8</v>
      </c>
      <c r="G55" s="9" t="s">
        <v>8</v>
      </c>
    </row>
    <row r="56" spans="1:11" ht="31.5" x14ac:dyDescent="0.25">
      <c r="A56" s="4" t="s">
        <v>266</v>
      </c>
      <c r="B56" s="5" t="s">
        <v>608</v>
      </c>
      <c r="C56" s="5" t="s">
        <v>267</v>
      </c>
      <c r="D56" s="55" t="s">
        <v>8</v>
      </c>
      <c r="E56" s="6">
        <v>2227</v>
      </c>
      <c r="F56" s="6" t="s">
        <v>8</v>
      </c>
      <c r="G56" s="6" t="s">
        <v>8</v>
      </c>
    </row>
    <row r="57" spans="1:11" ht="47.25" x14ac:dyDescent="0.25">
      <c r="A57" s="7" t="s">
        <v>268</v>
      </c>
      <c r="B57" s="8" t="s">
        <v>608</v>
      </c>
      <c r="C57" s="8" t="s">
        <v>269</v>
      </c>
      <c r="D57" s="12" t="s">
        <v>8</v>
      </c>
      <c r="E57" s="9">
        <v>2227</v>
      </c>
      <c r="F57" s="9" t="s">
        <v>8</v>
      </c>
      <c r="G57" s="9" t="s">
        <v>8</v>
      </c>
    </row>
    <row r="58" spans="1:11" ht="31.5" x14ac:dyDescent="0.25">
      <c r="A58" s="7" t="s">
        <v>253</v>
      </c>
      <c r="B58" s="8" t="s">
        <v>608</v>
      </c>
      <c r="C58" s="8" t="s">
        <v>269</v>
      </c>
      <c r="D58" s="8" t="s">
        <v>254</v>
      </c>
      <c r="E58" s="9">
        <v>2227</v>
      </c>
      <c r="F58" s="9" t="s">
        <v>8</v>
      </c>
      <c r="G58" s="9" t="s">
        <v>8</v>
      </c>
    </row>
    <row r="59" spans="1:11" x14ac:dyDescent="0.25">
      <c r="A59" s="4" t="s">
        <v>270</v>
      </c>
      <c r="B59" s="5" t="s">
        <v>608</v>
      </c>
      <c r="C59" s="5" t="s">
        <v>271</v>
      </c>
      <c r="D59" s="55" t="s">
        <v>8</v>
      </c>
      <c r="E59" s="6">
        <v>10557.658600000001</v>
      </c>
      <c r="F59" s="6">
        <v>8625.1525000000001</v>
      </c>
      <c r="G59" s="6">
        <v>8625.1525000000001</v>
      </c>
    </row>
    <row r="60" spans="1:11" ht="47.25" x14ac:dyDescent="0.25">
      <c r="A60" s="7" t="s">
        <v>272</v>
      </c>
      <c r="B60" s="8" t="s">
        <v>608</v>
      </c>
      <c r="C60" s="8" t="s">
        <v>273</v>
      </c>
      <c r="D60" s="12" t="s">
        <v>8</v>
      </c>
      <c r="E60" s="9">
        <v>2034.83808</v>
      </c>
      <c r="F60" s="9">
        <v>4347.0682999999999</v>
      </c>
      <c r="G60" s="9">
        <v>4698.9569799999999</v>
      </c>
      <c r="I60" s="24"/>
      <c r="J60" s="24"/>
      <c r="K60" s="24"/>
    </row>
    <row r="61" spans="1:11" ht="31.5" x14ac:dyDescent="0.25">
      <c r="A61" s="7" t="s">
        <v>253</v>
      </c>
      <c r="B61" s="8" t="s">
        <v>608</v>
      </c>
      <c r="C61" s="8" t="s">
        <v>273</v>
      </c>
      <c r="D61" s="8" t="s">
        <v>254</v>
      </c>
      <c r="E61" s="9">
        <v>2034.83808</v>
      </c>
      <c r="F61" s="9">
        <v>4347.0682999999999</v>
      </c>
      <c r="G61" s="9">
        <v>4698.9569799999999</v>
      </c>
    </row>
    <row r="62" spans="1:11" ht="63" x14ac:dyDescent="0.25">
      <c r="A62" s="7" t="s">
        <v>274</v>
      </c>
      <c r="B62" s="8" t="s">
        <v>608</v>
      </c>
      <c r="C62" s="8" t="s">
        <v>275</v>
      </c>
      <c r="D62" s="12" t="s">
        <v>8</v>
      </c>
      <c r="E62" s="9">
        <v>8522.8205199999993</v>
      </c>
      <c r="F62" s="9">
        <v>4278.0842000000002</v>
      </c>
      <c r="G62" s="9">
        <v>3926.1955200000002</v>
      </c>
    </row>
    <row r="63" spans="1:11" ht="31.5" x14ac:dyDescent="0.25">
      <c r="A63" s="7" t="s">
        <v>253</v>
      </c>
      <c r="B63" s="8" t="s">
        <v>608</v>
      </c>
      <c r="C63" s="8" t="s">
        <v>275</v>
      </c>
      <c r="D63" s="8" t="s">
        <v>254</v>
      </c>
      <c r="E63" s="9">
        <v>8522.8205199999993</v>
      </c>
      <c r="F63" s="9">
        <v>4278.0842000000002</v>
      </c>
      <c r="G63" s="9">
        <v>3926.1955200000002</v>
      </c>
    </row>
    <row r="64" spans="1:11" x14ac:dyDescent="0.25">
      <c r="A64" s="4" t="s">
        <v>276</v>
      </c>
      <c r="B64" s="5" t="s">
        <v>608</v>
      </c>
      <c r="C64" s="5" t="s">
        <v>277</v>
      </c>
      <c r="D64" s="55" t="s">
        <v>8</v>
      </c>
      <c r="E64" s="6">
        <v>8483.8007500000003</v>
      </c>
      <c r="F64" s="6">
        <v>5071.0668999999998</v>
      </c>
      <c r="G64" s="6">
        <v>4698.18</v>
      </c>
    </row>
    <row r="65" spans="1:7" ht="31.5" x14ac:dyDescent="0.25">
      <c r="A65" s="7" t="s">
        <v>253</v>
      </c>
      <c r="B65" s="8" t="s">
        <v>608</v>
      </c>
      <c r="C65" s="8" t="s">
        <v>277</v>
      </c>
      <c r="D65" s="8" t="s">
        <v>254</v>
      </c>
      <c r="E65" s="9">
        <v>2497.1779999999999</v>
      </c>
      <c r="F65" s="9" t="s">
        <v>8</v>
      </c>
      <c r="G65" s="9" t="s">
        <v>8</v>
      </c>
    </row>
    <row r="66" spans="1:7" ht="31.5" x14ac:dyDescent="0.25">
      <c r="A66" s="7" t="s">
        <v>674</v>
      </c>
      <c r="B66" s="8" t="s">
        <v>608</v>
      </c>
      <c r="C66" s="8" t="s">
        <v>675</v>
      </c>
      <c r="D66" s="12" t="s">
        <v>8</v>
      </c>
      <c r="E66" s="9">
        <v>590</v>
      </c>
      <c r="F66" s="9" t="s">
        <v>8</v>
      </c>
      <c r="G66" s="9" t="s">
        <v>8</v>
      </c>
    </row>
    <row r="67" spans="1:7" ht="31.5" x14ac:dyDescent="0.25">
      <c r="A67" s="7" t="s">
        <v>253</v>
      </c>
      <c r="B67" s="8" t="s">
        <v>608</v>
      </c>
      <c r="C67" s="8" t="s">
        <v>675</v>
      </c>
      <c r="D67" s="8" t="s">
        <v>254</v>
      </c>
      <c r="E67" s="9">
        <v>590</v>
      </c>
      <c r="F67" s="9" t="s">
        <v>8</v>
      </c>
      <c r="G67" s="9" t="s">
        <v>8</v>
      </c>
    </row>
    <row r="68" spans="1:7" ht="47.25" x14ac:dyDescent="0.25">
      <c r="A68" s="7" t="s">
        <v>278</v>
      </c>
      <c r="B68" s="8" t="s">
        <v>608</v>
      </c>
      <c r="C68" s="8" t="s">
        <v>279</v>
      </c>
      <c r="D68" s="12" t="s">
        <v>8</v>
      </c>
      <c r="E68" s="9">
        <v>5396.6227500000005</v>
      </c>
      <c r="F68" s="9">
        <v>5071.0668999999998</v>
      </c>
      <c r="G68" s="9">
        <v>4698.18</v>
      </c>
    </row>
    <row r="69" spans="1:7" ht="31.5" x14ac:dyDescent="0.25">
      <c r="A69" s="7" t="s">
        <v>253</v>
      </c>
      <c r="B69" s="8" t="s">
        <v>608</v>
      </c>
      <c r="C69" s="8" t="s">
        <v>279</v>
      </c>
      <c r="D69" s="8" t="s">
        <v>254</v>
      </c>
      <c r="E69" s="9">
        <v>5396.6227500000005</v>
      </c>
      <c r="F69" s="9">
        <v>5071.0668999999998</v>
      </c>
      <c r="G69" s="9">
        <v>4698.18</v>
      </c>
    </row>
    <row r="70" spans="1:7" ht="63" x14ac:dyDescent="0.25">
      <c r="A70" s="4" t="s">
        <v>282</v>
      </c>
      <c r="B70" s="5" t="s">
        <v>608</v>
      </c>
      <c r="C70" s="5" t="s">
        <v>283</v>
      </c>
      <c r="D70" s="55" t="s">
        <v>8</v>
      </c>
      <c r="E70" s="6">
        <v>35478.534030000003</v>
      </c>
      <c r="F70" s="6">
        <v>26554.97106</v>
      </c>
      <c r="G70" s="6">
        <v>20658.109280000001</v>
      </c>
    </row>
    <row r="71" spans="1:7" ht="47.25" x14ac:dyDescent="0.25">
      <c r="A71" s="4" t="s">
        <v>297</v>
      </c>
      <c r="B71" s="5" t="s">
        <v>608</v>
      </c>
      <c r="C71" s="5" t="s">
        <v>298</v>
      </c>
      <c r="D71" s="55" t="s">
        <v>8</v>
      </c>
      <c r="E71" s="6">
        <v>28037.59503</v>
      </c>
      <c r="F71" s="6">
        <v>23132.02606</v>
      </c>
      <c r="G71" s="6">
        <v>20656.293280000002</v>
      </c>
    </row>
    <row r="72" spans="1:7" x14ac:dyDescent="0.25">
      <c r="A72" s="4" t="s">
        <v>299</v>
      </c>
      <c r="B72" s="5" t="s">
        <v>608</v>
      </c>
      <c r="C72" s="5" t="s">
        <v>300</v>
      </c>
      <c r="D72" s="55" t="s">
        <v>8</v>
      </c>
      <c r="E72" s="6">
        <v>8514.8869799999993</v>
      </c>
      <c r="F72" s="6">
        <v>12217.806</v>
      </c>
      <c r="G72" s="6">
        <v>12217.806</v>
      </c>
    </row>
    <row r="73" spans="1:7" ht="31.5" x14ac:dyDescent="0.25">
      <c r="A73" s="7" t="s">
        <v>301</v>
      </c>
      <c r="B73" s="8" t="s">
        <v>608</v>
      </c>
      <c r="C73" s="8" t="s">
        <v>302</v>
      </c>
      <c r="D73" s="12" t="s">
        <v>8</v>
      </c>
      <c r="E73" s="9">
        <v>8514.8869799999993</v>
      </c>
      <c r="F73" s="9">
        <v>12217.806</v>
      </c>
      <c r="G73" s="9">
        <v>12217.806</v>
      </c>
    </row>
    <row r="74" spans="1:7" ht="31.5" x14ac:dyDescent="0.25">
      <c r="A74" s="7" t="s">
        <v>253</v>
      </c>
      <c r="B74" s="8" t="s">
        <v>608</v>
      </c>
      <c r="C74" s="8" t="s">
        <v>302</v>
      </c>
      <c r="D74" s="8" t="s">
        <v>254</v>
      </c>
      <c r="E74" s="9">
        <v>8514.8869799999993</v>
      </c>
      <c r="F74" s="9">
        <v>12217.806</v>
      </c>
      <c r="G74" s="9">
        <v>12217.806</v>
      </c>
    </row>
    <row r="75" spans="1:7" x14ac:dyDescent="0.25">
      <c r="A75" s="4" t="s">
        <v>303</v>
      </c>
      <c r="B75" s="5" t="s">
        <v>608</v>
      </c>
      <c r="C75" s="5" t="s">
        <v>304</v>
      </c>
      <c r="D75" s="55" t="s">
        <v>8</v>
      </c>
      <c r="E75" s="6">
        <v>9698.6750100000008</v>
      </c>
      <c r="F75" s="6">
        <v>3535.21137</v>
      </c>
      <c r="G75" s="6">
        <v>3304.6155699999999</v>
      </c>
    </row>
    <row r="76" spans="1:7" ht="31.5" x14ac:dyDescent="0.25">
      <c r="A76" s="7" t="s">
        <v>253</v>
      </c>
      <c r="B76" s="8" t="s">
        <v>608</v>
      </c>
      <c r="C76" s="8" t="s">
        <v>304</v>
      </c>
      <c r="D76" s="8" t="s">
        <v>254</v>
      </c>
      <c r="E76" s="9">
        <v>2693.43244</v>
      </c>
      <c r="F76" s="9">
        <v>100</v>
      </c>
      <c r="G76" s="9" t="s">
        <v>8</v>
      </c>
    </row>
    <row r="77" spans="1:7" ht="31.5" x14ac:dyDescent="0.25">
      <c r="A77" s="7" t="s">
        <v>676</v>
      </c>
      <c r="B77" s="8" t="s">
        <v>608</v>
      </c>
      <c r="C77" s="8" t="s">
        <v>677</v>
      </c>
      <c r="D77" s="12" t="s">
        <v>8</v>
      </c>
      <c r="E77" s="9">
        <v>877.12300000000005</v>
      </c>
      <c r="F77" s="9" t="s">
        <v>8</v>
      </c>
      <c r="G77" s="9" t="s">
        <v>8</v>
      </c>
    </row>
    <row r="78" spans="1:7" ht="31.5" x14ac:dyDescent="0.25">
      <c r="A78" s="7" t="s">
        <v>253</v>
      </c>
      <c r="B78" s="8" t="s">
        <v>608</v>
      </c>
      <c r="C78" s="8" t="s">
        <v>677</v>
      </c>
      <c r="D78" s="8" t="s">
        <v>254</v>
      </c>
      <c r="E78" s="9">
        <v>877.12300000000005</v>
      </c>
      <c r="F78" s="9" t="s">
        <v>8</v>
      </c>
      <c r="G78" s="9" t="s">
        <v>8</v>
      </c>
    </row>
    <row r="79" spans="1:7" ht="47.25" x14ac:dyDescent="0.25">
      <c r="A79" s="7" t="s">
        <v>305</v>
      </c>
      <c r="B79" s="8" t="s">
        <v>608</v>
      </c>
      <c r="C79" s="8" t="s">
        <v>306</v>
      </c>
      <c r="D79" s="12" t="s">
        <v>8</v>
      </c>
      <c r="E79" s="9">
        <v>5512.1195699999998</v>
      </c>
      <c r="F79" s="9">
        <v>3435.21137</v>
      </c>
      <c r="G79" s="9">
        <v>3304.6155699999999</v>
      </c>
    </row>
    <row r="80" spans="1:7" ht="31.5" x14ac:dyDescent="0.25">
      <c r="A80" s="7" t="s">
        <v>253</v>
      </c>
      <c r="B80" s="8" t="s">
        <v>608</v>
      </c>
      <c r="C80" s="8" t="s">
        <v>306</v>
      </c>
      <c r="D80" s="8" t="s">
        <v>254</v>
      </c>
      <c r="E80" s="9">
        <v>5512.1195699999998</v>
      </c>
      <c r="F80" s="9">
        <v>3435.21137</v>
      </c>
      <c r="G80" s="9">
        <v>3304.6155699999999</v>
      </c>
    </row>
    <row r="81" spans="1:7" ht="47.25" x14ac:dyDescent="0.25">
      <c r="A81" s="7" t="s">
        <v>828</v>
      </c>
      <c r="B81" s="8" t="s">
        <v>608</v>
      </c>
      <c r="C81" s="8" t="s">
        <v>829</v>
      </c>
      <c r="D81" s="12" t="s">
        <v>8</v>
      </c>
      <c r="E81" s="9">
        <v>616</v>
      </c>
      <c r="F81" s="9" t="s">
        <v>8</v>
      </c>
      <c r="G81" s="9" t="s">
        <v>8</v>
      </c>
    </row>
    <row r="82" spans="1:7" ht="31.5" x14ac:dyDescent="0.25">
      <c r="A82" s="7" t="s">
        <v>253</v>
      </c>
      <c r="B82" s="8" t="s">
        <v>608</v>
      </c>
      <c r="C82" s="8" t="s">
        <v>829</v>
      </c>
      <c r="D82" s="8" t="s">
        <v>254</v>
      </c>
      <c r="E82" s="9">
        <v>616</v>
      </c>
      <c r="F82" s="9" t="s">
        <v>8</v>
      </c>
      <c r="G82" s="9" t="s">
        <v>8</v>
      </c>
    </row>
    <row r="83" spans="1:7" ht="31.5" x14ac:dyDescent="0.25">
      <c r="A83" s="4" t="s">
        <v>313</v>
      </c>
      <c r="B83" s="5" t="s">
        <v>608</v>
      </c>
      <c r="C83" s="5" t="s">
        <v>314</v>
      </c>
      <c r="D83" s="55" t="s">
        <v>8</v>
      </c>
      <c r="E83" s="6">
        <v>4239.3932299999997</v>
      </c>
      <c r="F83" s="6">
        <v>3701.4551900000001</v>
      </c>
      <c r="G83" s="6">
        <v>1995.7241899999999</v>
      </c>
    </row>
    <row r="84" spans="1:7" ht="31.5" x14ac:dyDescent="0.25">
      <c r="A84" s="7" t="s">
        <v>253</v>
      </c>
      <c r="B84" s="8" t="s">
        <v>608</v>
      </c>
      <c r="C84" s="8" t="s">
        <v>314</v>
      </c>
      <c r="D84" s="8" t="s">
        <v>254</v>
      </c>
      <c r="E84" s="9">
        <v>1048.0787600000001</v>
      </c>
      <c r="F84" s="9">
        <v>1000</v>
      </c>
      <c r="G84" s="9" t="s">
        <v>8</v>
      </c>
    </row>
    <row r="85" spans="1:7" ht="31.5" x14ac:dyDescent="0.25">
      <c r="A85" s="7" t="s">
        <v>678</v>
      </c>
      <c r="B85" s="8" t="s">
        <v>608</v>
      </c>
      <c r="C85" s="8" t="s">
        <v>679</v>
      </c>
      <c r="D85" s="12" t="s">
        <v>8</v>
      </c>
      <c r="E85" s="9">
        <v>1126.26703</v>
      </c>
      <c r="F85" s="9" t="s">
        <v>8</v>
      </c>
      <c r="G85" s="9" t="s">
        <v>8</v>
      </c>
    </row>
    <row r="86" spans="1:7" ht="31.5" x14ac:dyDescent="0.25">
      <c r="A86" s="7" t="s">
        <v>253</v>
      </c>
      <c r="B86" s="8" t="s">
        <v>608</v>
      </c>
      <c r="C86" s="8" t="s">
        <v>679</v>
      </c>
      <c r="D86" s="8" t="s">
        <v>254</v>
      </c>
      <c r="E86" s="9">
        <v>1126.26703</v>
      </c>
      <c r="F86" s="9" t="s">
        <v>8</v>
      </c>
      <c r="G86" s="9" t="s">
        <v>8</v>
      </c>
    </row>
    <row r="87" spans="1:7" ht="63" x14ac:dyDescent="0.25">
      <c r="A87" s="7" t="s">
        <v>315</v>
      </c>
      <c r="B87" s="8" t="s">
        <v>608</v>
      </c>
      <c r="C87" s="8" t="s">
        <v>316</v>
      </c>
      <c r="D87" s="12" t="s">
        <v>8</v>
      </c>
      <c r="E87" s="9">
        <v>2001.0474400000001</v>
      </c>
      <c r="F87" s="9">
        <v>2701.4551900000001</v>
      </c>
      <c r="G87" s="9">
        <v>1995.7241899999999</v>
      </c>
    </row>
    <row r="88" spans="1:7" ht="31.5" x14ac:dyDescent="0.25">
      <c r="A88" s="7" t="s">
        <v>253</v>
      </c>
      <c r="B88" s="8" t="s">
        <v>608</v>
      </c>
      <c r="C88" s="8" t="s">
        <v>316</v>
      </c>
      <c r="D88" s="8" t="s">
        <v>254</v>
      </c>
      <c r="E88" s="9">
        <v>2001.0474400000001</v>
      </c>
      <c r="F88" s="9">
        <v>2701.4551900000001</v>
      </c>
      <c r="G88" s="9">
        <v>1995.7241899999999</v>
      </c>
    </row>
    <row r="89" spans="1:7" ht="63" x14ac:dyDescent="0.25">
      <c r="A89" s="7" t="s">
        <v>830</v>
      </c>
      <c r="B89" s="8" t="s">
        <v>608</v>
      </c>
      <c r="C89" s="8" t="s">
        <v>831</v>
      </c>
      <c r="D89" s="12" t="s">
        <v>8</v>
      </c>
      <c r="E89" s="9">
        <v>64</v>
      </c>
      <c r="F89" s="9" t="s">
        <v>8</v>
      </c>
      <c r="G89" s="9" t="s">
        <v>8</v>
      </c>
    </row>
    <row r="90" spans="1:7" ht="31.5" x14ac:dyDescent="0.25">
      <c r="A90" s="7" t="s">
        <v>253</v>
      </c>
      <c r="B90" s="8" t="s">
        <v>608</v>
      </c>
      <c r="C90" s="8" t="s">
        <v>831</v>
      </c>
      <c r="D90" s="8" t="s">
        <v>254</v>
      </c>
      <c r="E90" s="9">
        <v>64</v>
      </c>
      <c r="F90" s="9" t="s">
        <v>8</v>
      </c>
      <c r="G90" s="9" t="s">
        <v>8</v>
      </c>
    </row>
    <row r="91" spans="1:7" ht="47.25" x14ac:dyDescent="0.25">
      <c r="A91" s="4" t="s">
        <v>317</v>
      </c>
      <c r="B91" s="5" t="s">
        <v>608</v>
      </c>
      <c r="C91" s="5" t="s">
        <v>318</v>
      </c>
      <c r="D91" s="55" t="s">
        <v>8</v>
      </c>
      <c r="E91" s="6">
        <v>1028.7858100000001</v>
      </c>
      <c r="F91" s="6">
        <v>650</v>
      </c>
      <c r="G91" s="6">
        <v>650</v>
      </c>
    </row>
    <row r="92" spans="1:7" ht="78.75" x14ac:dyDescent="0.25">
      <c r="A92" s="7" t="s">
        <v>759</v>
      </c>
      <c r="B92" s="8" t="s">
        <v>608</v>
      </c>
      <c r="C92" s="8" t="s">
        <v>319</v>
      </c>
      <c r="D92" s="12" t="s">
        <v>8</v>
      </c>
      <c r="E92" s="9">
        <v>1028.7858100000001</v>
      </c>
      <c r="F92" s="9">
        <v>650</v>
      </c>
      <c r="G92" s="9">
        <v>650</v>
      </c>
    </row>
    <row r="93" spans="1:7" ht="31.5" x14ac:dyDescent="0.25">
      <c r="A93" s="7" t="s">
        <v>253</v>
      </c>
      <c r="B93" s="8" t="s">
        <v>608</v>
      </c>
      <c r="C93" s="8" t="s">
        <v>319</v>
      </c>
      <c r="D93" s="8" t="s">
        <v>254</v>
      </c>
      <c r="E93" s="9">
        <v>1028.7858100000001</v>
      </c>
      <c r="F93" s="9">
        <v>650</v>
      </c>
      <c r="G93" s="9">
        <v>650</v>
      </c>
    </row>
    <row r="94" spans="1:7" ht="31.5" x14ac:dyDescent="0.25">
      <c r="A94" s="4" t="s">
        <v>660</v>
      </c>
      <c r="B94" s="5" t="s">
        <v>608</v>
      </c>
      <c r="C94" s="5" t="s">
        <v>661</v>
      </c>
      <c r="D94" s="55" t="s">
        <v>8</v>
      </c>
      <c r="E94" s="6">
        <v>2360.0279999999998</v>
      </c>
      <c r="F94" s="6">
        <v>2360.0279999999998</v>
      </c>
      <c r="G94" s="6">
        <v>2360.0279999999998</v>
      </c>
    </row>
    <row r="95" spans="1:7" ht="31.5" x14ac:dyDescent="0.25">
      <c r="A95" s="7" t="s">
        <v>662</v>
      </c>
      <c r="B95" s="8" t="s">
        <v>608</v>
      </c>
      <c r="C95" s="8" t="s">
        <v>663</v>
      </c>
      <c r="D95" s="12" t="s">
        <v>8</v>
      </c>
      <c r="E95" s="9">
        <v>2360.0279999999998</v>
      </c>
      <c r="F95" s="9">
        <v>2360.0279999999998</v>
      </c>
      <c r="G95" s="9">
        <v>2360.0279999999998</v>
      </c>
    </row>
    <row r="96" spans="1:7" ht="31.5" x14ac:dyDescent="0.25">
      <c r="A96" s="7" t="s">
        <v>253</v>
      </c>
      <c r="B96" s="8" t="s">
        <v>608</v>
      </c>
      <c r="C96" s="8" t="s">
        <v>663</v>
      </c>
      <c r="D96" s="8" t="s">
        <v>254</v>
      </c>
      <c r="E96" s="9">
        <v>2360.0279999999998</v>
      </c>
      <c r="F96" s="9">
        <v>2360.0279999999998</v>
      </c>
      <c r="G96" s="9">
        <v>2360.0279999999998</v>
      </c>
    </row>
    <row r="97" spans="1:7" x14ac:dyDescent="0.25">
      <c r="A97" s="4" t="s">
        <v>320</v>
      </c>
      <c r="B97" s="5" t="s">
        <v>608</v>
      </c>
      <c r="C97" s="5" t="s">
        <v>321</v>
      </c>
      <c r="D97" s="55" t="s">
        <v>8</v>
      </c>
      <c r="E97" s="6">
        <v>2195.826</v>
      </c>
      <c r="F97" s="6">
        <v>667.52549999999997</v>
      </c>
      <c r="G97" s="6">
        <v>128.11951999999999</v>
      </c>
    </row>
    <row r="98" spans="1:7" ht="31.5" x14ac:dyDescent="0.25">
      <c r="A98" s="7" t="s">
        <v>253</v>
      </c>
      <c r="B98" s="8" t="s">
        <v>608</v>
      </c>
      <c r="C98" s="8" t="s">
        <v>321</v>
      </c>
      <c r="D98" s="8" t="s">
        <v>254</v>
      </c>
      <c r="E98" s="9">
        <v>120</v>
      </c>
      <c r="F98" s="9" t="s">
        <v>8</v>
      </c>
      <c r="G98" s="9" t="s">
        <v>8</v>
      </c>
    </row>
    <row r="99" spans="1:7" ht="31.5" x14ac:dyDescent="0.25">
      <c r="A99" s="7" t="s">
        <v>680</v>
      </c>
      <c r="B99" s="8" t="s">
        <v>608</v>
      </c>
      <c r="C99" s="8" t="s">
        <v>681</v>
      </c>
      <c r="D99" s="12" t="s">
        <v>8</v>
      </c>
      <c r="E99" s="9" t="s">
        <v>8</v>
      </c>
      <c r="F99" s="9">
        <v>20.923999999999999</v>
      </c>
      <c r="G99" s="9">
        <v>20.923999999999999</v>
      </c>
    </row>
    <row r="100" spans="1:7" ht="31.5" x14ac:dyDescent="0.25">
      <c r="A100" s="7" t="s">
        <v>253</v>
      </c>
      <c r="B100" s="8" t="s">
        <v>608</v>
      </c>
      <c r="C100" s="8" t="s">
        <v>681</v>
      </c>
      <c r="D100" s="8" t="s">
        <v>254</v>
      </c>
      <c r="E100" s="9" t="s">
        <v>8</v>
      </c>
      <c r="F100" s="9">
        <v>20.923999999999999</v>
      </c>
      <c r="G100" s="9">
        <v>20.923999999999999</v>
      </c>
    </row>
    <row r="101" spans="1:7" ht="47.25" x14ac:dyDescent="0.25">
      <c r="A101" s="7" t="s">
        <v>322</v>
      </c>
      <c r="B101" s="8" t="s">
        <v>608</v>
      </c>
      <c r="C101" s="8" t="s">
        <v>323</v>
      </c>
      <c r="D101" s="12" t="s">
        <v>8</v>
      </c>
      <c r="E101" s="9">
        <v>370.82600000000002</v>
      </c>
      <c r="F101" s="9">
        <v>646.60149999999999</v>
      </c>
      <c r="G101" s="9">
        <v>107.19552</v>
      </c>
    </row>
    <row r="102" spans="1:7" ht="31.5" x14ac:dyDescent="0.25">
      <c r="A102" s="7" t="s">
        <v>253</v>
      </c>
      <c r="B102" s="8" t="s">
        <v>608</v>
      </c>
      <c r="C102" s="8" t="s">
        <v>323</v>
      </c>
      <c r="D102" s="8" t="s">
        <v>254</v>
      </c>
      <c r="E102" s="9">
        <v>370.82600000000002</v>
      </c>
      <c r="F102" s="9">
        <v>646.60149999999999</v>
      </c>
      <c r="G102" s="9">
        <v>107.19552</v>
      </c>
    </row>
    <row r="103" spans="1:7" ht="47.25" x14ac:dyDescent="0.25">
      <c r="A103" s="7" t="s">
        <v>760</v>
      </c>
      <c r="B103" s="8" t="s">
        <v>608</v>
      </c>
      <c r="C103" s="8" t="s">
        <v>761</v>
      </c>
      <c r="D103" s="12" t="s">
        <v>8</v>
      </c>
      <c r="E103" s="9">
        <v>1705</v>
      </c>
      <c r="F103" s="9" t="s">
        <v>8</v>
      </c>
      <c r="G103" s="9" t="s">
        <v>8</v>
      </c>
    </row>
    <row r="104" spans="1:7" ht="31.5" x14ac:dyDescent="0.25">
      <c r="A104" s="7" t="s">
        <v>253</v>
      </c>
      <c r="B104" s="8" t="s">
        <v>608</v>
      </c>
      <c r="C104" s="8" t="s">
        <v>761</v>
      </c>
      <c r="D104" s="8" t="s">
        <v>254</v>
      </c>
      <c r="E104" s="9">
        <v>1705</v>
      </c>
      <c r="F104" s="9" t="s">
        <v>8</v>
      </c>
      <c r="G104" s="9" t="s">
        <v>8</v>
      </c>
    </row>
    <row r="105" spans="1:7" ht="31.5" x14ac:dyDescent="0.25">
      <c r="A105" s="4" t="s">
        <v>327</v>
      </c>
      <c r="B105" s="5" t="s">
        <v>608</v>
      </c>
      <c r="C105" s="5" t="s">
        <v>328</v>
      </c>
      <c r="D105" s="55" t="s">
        <v>8</v>
      </c>
      <c r="E105" s="6">
        <v>191.816</v>
      </c>
      <c r="F105" s="6">
        <v>1.8160000000000001</v>
      </c>
      <c r="G105" s="6">
        <v>1.8160000000000001</v>
      </c>
    </row>
    <row r="106" spans="1:7" ht="31.5" x14ac:dyDescent="0.25">
      <c r="A106" s="4" t="s">
        <v>832</v>
      </c>
      <c r="B106" s="5" t="s">
        <v>608</v>
      </c>
      <c r="C106" s="5" t="s">
        <v>833</v>
      </c>
      <c r="D106" s="55" t="s">
        <v>8</v>
      </c>
      <c r="E106" s="6">
        <v>190</v>
      </c>
      <c r="F106" s="6" t="s">
        <v>8</v>
      </c>
      <c r="G106" s="6" t="s">
        <v>8</v>
      </c>
    </row>
    <row r="107" spans="1:7" ht="31.5" x14ac:dyDescent="0.25">
      <c r="A107" s="7" t="s">
        <v>253</v>
      </c>
      <c r="B107" s="8" t="s">
        <v>608</v>
      </c>
      <c r="C107" s="8" t="s">
        <v>833</v>
      </c>
      <c r="D107" s="8" t="s">
        <v>254</v>
      </c>
      <c r="E107" s="9">
        <v>190</v>
      </c>
      <c r="F107" s="9" t="s">
        <v>8</v>
      </c>
      <c r="G107" s="9" t="s">
        <v>8</v>
      </c>
    </row>
    <row r="108" spans="1:7" ht="31.5" x14ac:dyDescent="0.25">
      <c r="A108" s="4" t="s">
        <v>329</v>
      </c>
      <c r="B108" s="5" t="s">
        <v>608</v>
      </c>
      <c r="C108" s="5" t="s">
        <v>330</v>
      </c>
      <c r="D108" s="55" t="s">
        <v>8</v>
      </c>
      <c r="E108" s="6">
        <v>1.8160000000000001</v>
      </c>
      <c r="F108" s="6">
        <v>1.8160000000000001</v>
      </c>
      <c r="G108" s="6">
        <v>1.8160000000000001</v>
      </c>
    </row>
    <row r="109" spans="1:7" ht="31.5" x14ac:dyDescent="0.25">
      <c r="A109" s="7" t="s">
        <v>329</v>
      </c>
      <c r="B109" s="8" t="s">
        <v>608</v>
      </c>
      <c r="C109" s="8" t="s">
        <v>331</v>
      </c>
      <c r="D109" s="12" t="s">
        <v>8</v>
      </c>
      <c r="E109" s="9">
        <v>1.8160000000000001</v>
      </c>
      <c r="F109" s="9">
        <v>1.8160000000000001</v>
      </c>
      <c r="G109" s="9">
        <v>1.8160000000000001</v>
      </c>
    </row>
    <row r="110" spans="1:7" ht="31.5" x14ac:dyDescent="0.25">
      <c r="A110" s="7" t="s">
        <v>253</v>
      </c>
      <c r="B110" s="8" t="s">
        <v>608</v>
      </c>
      <c r="C110" s="8" t="s">
        <v>331</v>
      </c>
      <c r="D110" s="8" t="s">
        <v>254</v>
      </c>
      <c r="E110" s="9">
        <v>1.8160000000000001</v>
      </c>
      <c r="F110" s="9">
        <v>1.8160000000000001</v>
      </c>
      <c r="G110" s="9">
        <v>1.8160000000000001</v>
      </c>
    </row>
    <row r="111" spans="1:7" x14ac:dyDescent="0.25">
      <c r="A111" s="4" t="s">
        <v>332</v>
      </c>
      <c r="B111" s="5" t="s">
        <v>608</v>
      </c>
      <c r="C111" s="5" t="s">
        <v>333</v>
      </c>
      <c r="D111" s="55" t="s">
        <v>8</v>
      </c>
      <c r="E111" s="6">
        <v>7249.1229999999996</v>
      </c>
      <c r="F111" s="6">
        <v>3421.1289999999999</v>
      </c>
      <c r="G111" s="6" t="s">
        <v>8</v>
      </c>
    </row>
    <row r="112" spans="1:7" ht="31.5" x14ac:dyDescent="0.25">
      <c r="A112" s="4" t="s">
        <v>334</v>
      </c>
      <c r="B112" s="5" t="s">
        <v>608</v>
      </c>
      <c r="C112" s="5" t="s">
        <v>335</v>
      </c>
      <c r="D112" s="55" t="s">
        <v>8</v>
      </c>
      <c r="E112" s="6" t="s">
        <v>8</v>
      </c>
      <c r="F112" s="6">
        <v>3421.1289999999999</v>
      </c>
      <c r="G112" s="6" t="s">
        <v>8</v>
      </c>
    </row>
    <row r="113" spans="1:7" ht="47.25" x14ac:dyDescent="0.25">
      <c r="A113" s="7" t="s">
        <v>336</v>
      </c>
      <c r="B113" s="8" t="s">
        <v>608</v>
      </c>
      <c r="C113" s="8" t="s">
        <v>762</v>
      </c>
      <c r="D113" s="12" t="s">
        <v>8</v>
      </c>
      <c r="E113" s="9" t="s">
        <v>8</v>
      </c>
      <c r="F113" s="9">
        <v>3421.1289999999999</v>
      </c>
      <c r="G113" s="9" t="s">
        <v>8</v>
      </c>
    </row>
    <row r="114" spans="1:7" ht="31.5" x14ac:dyDescent="0.25">
      <c r="A114" s="7" t="s">
        <v>253</v>
      </c>
      <c r="B114" s="8" t="s">
        <v>608</v>
      </c>
      <c r="C114" s="8" t="s">
        <v>762</v>
      </c>
      <c r="D114" s="8" t="s">
        <v>254</v>
      </c>
      <c r="E114" s="9" t="s">
        <v>8</v>
      </c>
      <c r="F114" s="9">
        <v>3421.1289999999999</v>
      </c>
      <c r="G114" s="9" t="s">
        <v>8</v>
      </c>
    </row>
    <row r="115" spans="1:7" ht="31.5" x14ac:dyDescent="0.25">
      <c r="A115" s="4" t="s">
        <v>337</v>
      </c>
      <c r="B115" s="5" t="s">
        <v>608</v>
      </c>
      <c r="C115" s="5" t="s">
        <v>338</v>
      </c>
      <c r="D115" s="55" t="s">
        <v>8</v>
      </c>
      <c r="E115" s="6">
        <v>7249.1229999999996</v>
      </c>
      <c r="F115" s="6" t="s">
        <v>8</v>
      </c>
      <c r="G115" s="6" t="s">
        <v>8</v>
      </c>
    </row>
    <row r="116" spans="1:7" ht="47.25" x14ac:dyDescent="0.25">
      <c r="A116" s="7" t="s">
        <v>336</v>
      </c>
      <c r="B116" s="8" t="s">
        <v>608</v>
      </c>
      <c r="C116" s="8" t="s">
        <v>339</v>
      </c>
      <c r="D116" s="12" t="s">
        <v>8</v>
      </c>
      <c r="E116" s="9">
        <v>7249.1229999999996</v>
      </c>
      <c r="F116" s="9" t="s">
        <v>8</v>
      </c>
      <c r="G116" s="9" t="s">
        <v>8</v>
      </c>
    </row>
    <row r="117" spans="1:7" ht="31.5" x14ac:dyDescent="0.25">
      <c r="A117" s="7" t="s">
        <v>253</v>
      </c>
      <c r="B117" s="8" t="s">
        <v>608</v>
      </c>
      <c r="C117" s="8" t="s">
        <v>339</v>
      </c>
      <c r="D117" s="8" t="s">
        <v>254</v>
      </c>
      <c r="E117" s="9">
        <v>7249.1229999999996</v>
      </c>
      <c r="F117" s="9" t="s">
        <v>8</v>
      </c>
      <c r="G117" s="9" t="s">
        <v>8</v>
      </c>
    </row>
    <row r="118" spans="1:7" ht="31.5" x14ac:dyDescent="0.25">
      <c r="A118" s="4" t="s">
        <v>468</v>
      </c>
      <c r="B118" s="5" t="s">
        <v>608</v>
      </c>
      <c r="C118" s="5" t="s">
        <v>469</v>
      </c>
      <c r="D118" s="55" t="s">
        <v>8</v>
      </c>
      <c r="E118" s="6">
        <v>73911.317869999999</v>
      </c>
      <c r="F118" s="6">
        <v>73279.689310000002</v>
      </c>
      <c r="G118" s="6">
        <v>73203.479309999995</v>
      </c>
    </row>
    <row r="119" spans="1:7" x14ac:dyDescent="0.25">
      <c r="A119" s="4" t="s">
        <v>494</v>
      </c>
      <c r="B119" s="5" t="s">
        <v>608</v>
      </c>
      <c r="C119" s="5" t="s">
        <v>495</v>
      </c>
      <c r="D119" s="55" t="s">
        <v>8</v>
      </c>
      <c r="E119" s="6">
        <v>62305.958350000001</v>
      </c>
      <c r="F119" s="6">
        <v>61760.993569999999</v>
      </c>
      <c r="G119" s="6">
        <v>61684.78357</v>
      </c>
    </row>
    <row r="120" spans="1:7" ht="47.25" x14ac:dyDescent="0.25">
      <c r="A120" s="4" t="s">
        <v>496</v>
      </c>
      <c r="B120" s="5" t="s">
        <v>608</v>
      </c>
      <c r="C120" s="5" t="s">
        <v>497</v>
      </c>
      <c r="D120" s="55" t="s">
        <v>8</v>
      </c>
      <c r="E120" s="6">
        <v>62305.958350000001</v>
      </c>
      <c r="F120" s="6">
        <v>61760.993569999999</v>
      </c>
      <c r="G120" s="6">
        <v>61684.78357</v>
      </c>
    </row>
    <row r="121" spans="1:7" ht="94.5" x14ac:dyDescent="0.25">
      <c r="A121" s="7" t="s">
        <v>346</v>
      </c>
      <c r="B121" s="8" t="s">
        <v>608</v>
      </c>
      <c r="C121" s="8" t="s">
        <v>497</v>
      </c>
      <c r="D121" s="8" t="s">
        <v>347</v>
      </c>
      <c r="E121" s="9">
        <v>22045.699049999999</v>
      </c>
      <c r="F121" s="9">
        <v>24263.65712</v>
      </c>
      <c r="G121" s="9">
        <v>24263.65712</v>
      </c>
    </row>
    <row r="122" spans="1:7" ht="31.5" x14ac:dyDescent="0.25">
      <c r="A122" s="7" t="s">
        <v>253</v>
      </c>
      <c r="B122" s="8" t="s">
        <v>608</v>
      </c>
      <c r="C122" s="8" t="s">
        <v>497</v>
      </c>
      <c r="D122" s="8" t="s">
        <v>254</v>
      </c>
      <c r="E122" s="9">
        <v>2996.163</v>
      </c>
      <c r="F122" s="9">
        <v>2664.373</v>
      </c>
      <c r="G122" s="9">
        <v>2588.163</v>
      </c>
    </row>
    <row r="123" spans="1:7" x14ac:dyDescent="0.25">
      <c r="A123" s="7" t="s">
        <v>245</v>
      </c>
      <c r="B123" s="8" t="s">
        <v>608</v>
      </c>
      <c r="C123" s="8" t="s">
        <v>497</v>
      </c>
      <c r="D123" s="8" t="s">
        <v>246</v>
      </c>
      <c r="E123" s="9">
        <v>120</v>
      </c>
      <c r="F123" s="9">
        <v>120</v>
      </c>
      <c r="G123" s="9">
        <v>120</v>
      </c>
    </row>
    <row r="124" spans="1:7" ht="47.25" x14ac:dyDescent="0.25">
      <c r="A124" s="7" t="s">
        <v>498</v>
      </c>
      <c r="B124" s="8" t="s">
        <v>608</v>
      </c>
      <c r="C124" s="8" t="s">
        <v>499</v>
      </c>
      <c r="D124" s="12" t="s">
        <v>8</v>
      </c>
      <c r="E124" s="9">
        <v>20487.463449999999</v>
      </c>
      <c r="F124" s="9">
        <v>20812.963449999999</v>
      </c>
      <c r="G124" s="9">
        <v>20812.963449999999</v>
      </c>
    </row>
    <row r="125" spans="1:7" ht="94.5" x14ac:dyDescent="0.25">
      <c r="A125" s="7" t="s">
        <v>346</v>
      </c>
      <c r="B125" s="8" t="s">
        <v>608</v>
      </c>
      <c r="C125" s="8" t="s">
        <v>499</v>
      </c>
      <c r="D125" s="8" t="s">
        <v>347</v>
      </c>
      <c r="E125" s="9">
        <v>20487.463449999999</v>
      </c>
      <c r="F125" s="9">
        <v>20812.963449999999</v>
      </c>
      <c r="G125" s="9">
        <v>20812.963449999999</v>
      </c>
    </row>
    <row r="126" spans="1:7" ht="47.25" x14ac:dyDescent="0.25">
      <c r="A126" s="7" t="s">
        <v>840</v>
      </c>
      <c r="B126" s="8" t="s">
        <v>608</v>
      </c>
      <c r="C126" s="8" t="s">
        <v>841</v>
      </c>
      <c r="D126" s="12" t="s">
        <v>8</v>
      </c>
      <c r="E126" s="9">
        <v>1634.1858500000001</v>
      </c>
      <c r="F126" s="9" t="s">
        <v>8</v>
      </c>
      <c r="G126" s="9" t="s">
        <v>8</v>
      </c>
    </row>
    <row r="127" spans="1:7" ht="94.5" x14ac:dyDescent="0.25">
      <c r="A127" s="7" t="s">
        <v>346</v>
      </c>
      <c r="B127" s="8" t="s">
        <v>608</v>
      </c>
      <c r="C127" s="8" t="s">
        <v>841</v>
      </c>
      <c r="D127" s="8" t="s">
        <v>347</v>
      </c>
      <c r="E127" s="9">
        <v>1634.1858500000001</v>
      </c>
      <c r="F127" s="9" t="s">
        <v>8</v>
      </c>
      <c r="G127" s="9" t="s">
        <v>8</v>
      </c>
    </row>
    <row r="128" spans="1:7" ht="47.25" x14ac:dyDescent="0.25">
      <c r="A128" s="7" t="s">
        <v>500</v>
      </c>
      <c r="B128" s="8" t="s">
        <v>608</v>
      </c>
      <c r="C128" s="8" t="s">
        <v>501</v>
      </c>
      <c r="D128" s="12" t="s">
        <v>8</v>
      </c>
      <c r="E128" s="9">
        <v>15022.447</v>
      </c>
      <c r="F128" s="9">
        <v>13900</v>
      </c>
      <c r="G128" s="9">
        <v>13900</v>
      </c>
    </row>
    <row r="129" spans="1:7" x14ac:dyDescent="0.25">
      <c r="A129" s="7" t="s">
        <v>280</v>
      </c>
      <c r="B129" s="8" t="s">
        <v>608</v>
      </c>
      <c r="C129" s="8" t="s">
        <v>501</v>
      </c>
      <c r="D129" s="8" t="s">
        <v>281</v>
      </c>
      <c r="E129" s="9">
        <v>15022.447</v>
      </c>
      <c r="F129" s="9">
        <v>13900</v>
      </c>
      <c r="G129" s="9">
        <v>13900</v>
      </c>
    </row>
    <row r="130" spans="1:7" ht="47.25" x14ac:dyDescent="0.25">
      <c r="A130" s="4" t="s">
        <v>502</v>
      </c>
      <c r="B130" s="5" t="s">
        <v>608</v>
      </c>
      <c r="C130" s="5" t="s">
        <v>503</v>
      </c>
      <c r="D130" s="55" t="s">
        <v>8</v>
      </c>
      <c r="E130" s="6">
        <v>11605.35952</v>
      </c>
      <c r="F130" s="6">
        <v>11518.695739999999</v>
      </c>
      <c r="G130" s="6">
        <v>11518.695739999999</v>
      </c>
    </row>
    <row r="131" spans="1:7" ht="31.5" x14ac:dyDescent="0.25">
      <c r="A131" s="4" t="s">
        <v>486</v>
      </c>
      <c r="B131" s="5" t="s">
        <v>608</v>
      </c>
      <c r="C131" s="5" t="s">
        <v>504</v>
      </c>
      <c r="D131" s="55" t="s">
        <v>8</v>
      </c>
      <c r="E131" s="6">
        <v>11605.35952</v>
      </c>
      <c r="F131" s="6">
        <v>11518.695739999999</v>
      </c>
      <c r="G131" s="6">
        <v>11518.695739999999</v>
      </c>
    </row>
    <row r="132" spans="1:7" ht="94.5" x14ac:dyDescent="0.25">
      <c r="A132" s="7" t="s">
        <v>346</v>
      </c>
      <c r="B132" s="8" t="s">
        <v>608</v>
      </c>
      <c r="C132" s="8" t="s">
        <v>504</v>
      </c>
      <c r="D132" s="8" t="s">
        <v>347</v>
      </c>
      <c r="E132" s="9">
        <v>49.884680000000003</v>
      </c>
      <c r="F132" s="9">
        <v>2301.3310000000001</v>
      </c>
      <c r="G132" s="9">
        <v>2301.3310000000001</v>
      </c>
    </row>
    <row r="133" spans="1:7" ht="47.25" x14ac:dyDescent="0.25">
      <c r="A133" s="7" t="s">
        <v>505</v>
      </c>
      <c r="B133" s="8" t="s">
        <v>608</v>
      </c>
      <c r="C133" s="8" t="s">
        <v>506</v>
      </c>
      <c r="D133" s="12" t="s">
        <v>8</v>
      </c>
      <c r="E133" s="9">
        <v>11554.79484</v>
      </c>
      <c r="F133" s="9">
        <v>9216.6847400000006</v>
      </c>
      <c r="G133" s="9">
        <v>9216.6847400000006</v>
      </c>
    </row>
    <row r="134" spans="1:7" ht="94.5" x14ac:dyDescent="0.25">
      <c r="A134" s="7" t="s">
        <v>346</v>
      </c>
      <c r="B134" s="8" t="s">
        <v>608</v>
      </c>
      <c r="C134" s="8" t="s">
        <v>506</v>
      </c>
      <c r="D134" s="8" t="s">
        <v>347</v>
      </c>
      <c r="E134" s="9">
        <v>11049.190839999999</v>
      </c>
      <c r="F134" s="9">
        <v>9216.6847400000006</v>
      </c>
      <c r="G134" s="9">
        <v>9216.6847400000006</v>
      </c>
    </row>
    <row r="135" spans="1:7" ht="31.5" x14ac:dyDescent="0.25">
      <c r="A135" s="7" t="s">
        <v>253</v>
      </c>
      <c r="B135" s="8" t="s">
        <v>608</v>
      </c>
      <c r="C135" s="8" t="s">
        <v>506</v>
      </c>
      <c r="D135" s="8" t="s">
        <v>254</v>
      </c>
      <c r="E135" s="9">
        <v>405.60399999999998</v>
      </c>
      <c r="F135" s="9" t="s">
        <v>8</v>
      </c>
      <c r="G135" s="9" t="s">
        <v>8</v>
      </c>
    </row>
    <row r="136" spans="1:7" x14ac:dyDescent="0.25">
      <c r="A136" s="7" t="s">
        <v>245</v>
      </c>
      <c r="B136" s="8" t="s">
        <v>608</v>
      </c>
      <c r="C136" s="8" t="s">
        <v>506</v>
      </c>
      <c r="D136" s="8" t="s">
        <v>246</v>
      </c>
      <c r="E136" s="9">
        <v>100</v>
      </c>
      <c r="F136" s="9" t="s">
        <v>8</v>
      </c>
      <c r="G136" s="9" t="s">
        <v>8</v>
      </c>
    </row>
    <row r="137" spans="1:7" ht="31.5" x14ac:dyDescent="0.25">
      <c r="A137" s="7" t="s">
        <v>701</v>
      </c>
      <c r="B137" s="8" t="s">
        <v>608</v>
      </c>
      <c r="C137" s="8" t="s">
        <v>702</v>
      </c>
      <c r="D137" s="12" t="s">
        <v>8</v>
      </c>
      <c r="E137" s="9">
        <v>0.68</v>
      </c>
      <c r="F137" s="9">
        <v>0.68</v>
      </c>
      <c r="G137" s="9">
        <v>0.68</v>
      </c>
    </row>
    <row r="138" spans="1:7" ht="31.5" x14ac:dyDescent="0.25">
      <c r="A138" s="7" t="s">
        <v>253</v>
      </c>
      <c r="B138" s="8" t="s">
        <v>608</v>
      </c>
      <c r="C138" s="8" t="s">
        <v>702</v>
      </c>
      <c r="D138" s="8" t="s">
        <v>254</v>
      </c>
      <c r="E138" s="9">
        <v>0.68</v>
      </c>
      <c r="F138" s="9">
        <v>0.68</v>
      </c>
      <c r="G138" s="9">
        <v>0.68</v>
      </c>
    </row>
    <row r="139" spans="1:7" ht="47.25" x14ac:dyDescent="0.25">
      <c r="A139" s="4" t="s">
        <v>507</v>
      </c>
      <c r="B139" s="5" t="s">
        <v>608</v>
      </c>
      <c r="C139" s="5" t="s">
        <v>508</v>
      </c>
      <c r="D139" s="55" t="s">
        <v>8</v>
      </c>
      <c r="E139" s="6">
        <v>16468.52448</v>
      </c>
      <c r="F139" s="6">
        <v>10833.618</v>
      </c>
      <c r="G139" s="6">
        <v>8034.86</v>
      </c>
    </row>
    <row r="140" spans="1:7" ht="31.5" x14ac:dyDescent="0.25">
      <c r="A140" s="4" t="s">
        <v>509</v>
      </c>
      <c r="B140" s="5" t="s">
        <v>608</v>
      </c>
      <c r="C140" s="5" t="s">
        <v>510</v>
      </c>
      <c r="D140" s="55" t="s">
        <v>8</v>
      </c>
      <c r="E140" s="6">
        <v>310</v>
      </c>
      <c r="F140" s="6">
        <v>260</v>
      </c>
      <c r="G140" s="6">
        <v>260</v>
      </c>
    </row>
    <row r="141" spans="1:7" ht="31.5" x14ac:dyDescent="0.25">
      <c r="A141" s="4" t="s">
        <v>511</v>
      </c>
      <c r="B141" s="5" t="s">
        <v>608</v>
      </c>
      <c r="C141" s="5" t="s">
        <v>512</v>
      </c>
      <c r="D141" s="55" t="s">
        <v>8</v>
      </c>
      <c r="E141" s="6">
        <v>260</v>
      </c>
      <c r="F141" s="6">
        <v>260</v>
      </c>
      <c r="G141" s="6">
        <v>260</v>
      </c>
    </row>
    <row r="142" spans="1:7" ht="126" x14ac:dyDescent="0.25">
      <c r="A142" s="7" t="s">
        <v>513</v>
      </c>
      <c r="B142" s="8" t="s">
        <v>608</v>
      </c>
      <c r="C142" s="8" t="s">
        <v>514</v>
      </c>
      <c r="D142" s="12" t="s">
        <v>8</v>
      </c>
      <c r="E142" s="9">
        <v>251</v>
      </c>
      <c r="F142" s="9">
        <v>251</v>
      </c>
      <c r="G142" s="9">
        <v>251</v>
      </c>
    </row>
    <row r="143" spans="1:7" ht="31.5" x14ac:dyDescent="0.25">
      <c r="A143" s="7" t="s">
        <v>253</v>
      </c>
      <c r="B143" s="8" t="s">
        <v>608</v>
      </c>
      <c r="C143" s="8" t="s">
        <v>514</v>
      </c>
      <c r="D143" s="8" t="s">
        <v>254</v>
      </c>
      <c r="E143" s="9">
        <v>5.0199999999999996</v>
      </c>
      <c r="F143" s="9">
        <v>5.0199999999999996</v>
      </c>
      <c r="G143" s="9">
        <v>5.0199999999999996</v>
      </c>
    </row>
    <row r="144" spans="1:7" x14ac:dyDescent="0.25">
      <c r="A144" s="7" t="s">
        <v>280</v>
      </c>
      <c r="B144" s="8" t="s">
        <v>608</v>
      </c>
      <c r="C144" s="8" t="s">
        <v>514</v>
      </c>
      <c r="D144" s="8" t="s">
        <v>281</v>
      </c>
      <c r="E144" s="9">
        <v>245.98</v>
      </c>
      <c r="F144" s="9">
        <v>245.98</v>
      </c>
      <c r="G144" s="9">
        <v>245.98</v>
      </c>
    </row>
    <row r="145" spans="1:7" ht="173.25" x14ac:dyDescent="0.25">
      <c r="A145" s="7" t="s">
        <v>515</v>
      </c>
      <c r="B145" s="8" t="s">
        <v>608</v>
      </c>
      <c r="C145" s="8" t="s">
        <v>516</v>
      </c>
      <c r="D145" s="12" t="s">
        <v>8</v>
      </c>
      <c r="E145" s="9">
        <v>9</v>
      </c>
      <c r="F145" s="9">
        <v>9</v>
      </c>
      <c r="G145" s="9">
        <v>9</v>
      </c>
    </row>
    <row r="146" spans="1:7" ht="31.5" x14ac:dyDescent="0.25">
      <c r="A146" s="7" t="s">
        <v>253</v>
      </c>
      <c r="B146" s="8" t="s">
        <v>608</v>
      </c>
      <c r="C146" s="8" t="s">
        <v>516</v>
      </c>
      <c r="D146" s="8" t="s">
        <v>254</v>
      </c>
      <c r="E146" s="9">
        <v>9</v>
      </c>
      <c r="F146" s="9">
        <v>9</v>
      </c>
      <c r="G146" s="9">
        <v>9</v>
      </c>
    </row>
    <row r="147" spans="1:7" x14ac:dyDescent="0.25">
      <c r="A147" s="4" t="s">
        <v>783</v>
      </c>
      <c r="B147" s="5" t="s">
        <v>608</v>
      </c>
      <c r="C147" s="5" t="s">
        <v>784</v>
      </c>
      <c r="D147" s="55" t="s">
        <v>8</v>
      </c>
      <c r="E147" s="6">
        <v>50</v>
      </c>
      <c r="F147" s="6" t="s">
        <v>8</v>
      </c>
      <c r="G147" s="6" t="s">
        <v>8</v>
      </c>
    </row>
    <row r="148" spans="1:7" ht="31.5" x14ac:dyDescent="0.25">
      <c r="A148" s="7" t="s">
        <v>718</v>
      </c>
      <c r="B148" s="8" t="s">
        <v>608</v>
      </c>
      <c r="C148" s="8" t="s">
        <v>785</v>
      </c>
      <c r="D148" s="12" t="s">
        <v>8</v>
      </c>
      <c r="E148" s="9">
        <v>50</v>
      </c>
      <c r="F148" s="9" t="s">
        <v>8</v>
      </c>
      <c r="G148" s="9" t="s">
        <v>8</v>
      </c>
    </row>
    <row r="149" spans="1:7" x14ac:dyDescent="0.25">
      <c r="A149" s="7" t="s">
        <v>280</v>
      </c>
      <c r="B149" s="8" t="s">
        <v>608</v>
      </c>
      <c r="C149" s="8" t="s">
        <v>785</v>
      </c>
      <c r="D149" s="8" t="s">
        <v>281</v>
      </c>
      <c r="E149" s="9">
        <v>50</v>
      </c>
      <c r="F149" s="9" t="s">
        <v>8</v>
      </c>
      <c r="G149" s="9" t="s">
        <v>8</v>
      </c>
    </row>
    <row r="150" spans="1:7" ht="47.25" x14ac:dyDescent="0.25">
      <c r="A150" s="4" t="s">
        <v>521</v>
      </c>
      <c r="B150" s="5" t="s">
        <v>608</v>
      </c>
      <c r="C150" s="5" t="s">
        <v>522</v>
      </c>
      <c r="D150" s="55" t="s">
        <v>8</v>
      </c>
      <c r="E150" s="6">
        <v>1266</v>
      </c>
      <c r="F150" s="6">
        <v>500</v>
      </c>
      <c r="G150" s="6">
        <v>500</v>
      </c>
    </row>
    <row r="151" spans="1:7" ht="47.25" x14ac:dyDescent="0.25">
      <c r="A151" s="4" t="s">
        <v>711</v>
      </c>
      <c r="B151" s="5" t="s">
        <v>608</v>
      </c>
      <c r="C151" s="5" t="s">
        <v>712</v>
      </c>
      <c r="D151" s="55" t="s">
        <v>8</v>
      </c>
      <c r="E151" s="6">
        <v>66</v>
      </c>
      <c r="F151" s="6" t="s">
        <v>8</v>
      </c>
      <c r="G151" s="6" t="s">
        <v>8</v>
      </c>
    </row>
    <row r="152" spans="1:7" ht="63" x14ac:dyDescent="0.25">
      <c r="A152" s="7" t="s">
        <v>713</v>
      </c>
      <c r="B152" s="8" t="s">
        <v>608</v>
      </c>
      <c r="C152" s="8" t="s">
        <v>714</v>
      </c>
      <c r="D152" s="12" t="s">
        <v>8</v>
      </c>
      <c r="E152" s="9">
        <v>66</v>
      </c>
      <c r="F152" s="9" t="s">
        <v>8</v>
      </c>
      <c r="G152" s="9" t="s">
        <v>8</v>
      </c>
    </row>
    <row r="153" spans="1:7" ht="31.5" x14ac:dyDescent="0.25">
      <c r="A153" s="7" t="s">
        <v>253</v>
      </c>
      <c r="B153" s="8" t="s">
        <v>608</v>
      </c>
      <c r="C153" s="8" t="s">
        <v>714</v>
      </c>
      <c r="D153" s="8" t="s">
        <v>254</v>
      </c>
      <c r="E153" s="9">
        <v>66</v>
      </c>
      <c r="F153" s="9" t="s">
        <v>8</v>
      </c>
      <c r="G153" s="9" t="s">
        <v>8</v>
      </c>
    </row>
    <row r="154" spans="1:7" ht="47.25" x14ac:dyDescent="0.25">
      <c r="A154" s="4" t="s">
        <v>786</v>
      </c>
      <c r="B154" s="5" t="s">
        <v>608</v>
      </c>
      <c r="C154" s="5" t="s">
        <v>715</v>
      </c>
      <c r="D154" s="55" t="s">
        <v>8</v>
      </c>
      <c r="E154" s="6">
        <v>700</v>
      </c>
      <c r="F154" s="6" t="s">
        <v>8</v>
      </c>
      <c r="G154" s="6" t="s">
        <v>8</v>
      </c>
    </row>
    <row r="155" spans="1:7" ht="63" x14ac:dyDescent="0.25">
      <c r="A155" s="7" t="s">
        <v>716</v>
      </c>
      <c r="B155" s="8" t="s">
        <v>608</v>
      </c>
      <c r="C155" s="8" t="s">
        <v>717</v>
      </c>
      <c r="D155" s="12" t="s">
        <v>8</v>
      </c>
      <c r="E155" s="9">
        <v>700</v>
      </c>
      <c r="F155" s="9" t="s">
        <v>8</v>
      </c>
      <c r="G155" s="9" t="s">
        <v>8</v>
      </c>
    </row>
    <row r="156" spans="1:7" ht="31.5" x14ac:dyDescent="0.25">
      <c r="A156" s="7" t="s">
        <v>253</v>
      </c>
      <c r="B156" s="8" t="s">
        <v>608</v>
      </c>
      <c r="C156" s="8" t="s">
        <v>717</v>
      </c>
      <c r="D156" s="8" t="s">
        <v>254</v>
      </c>
      <c r="E156" s="9">
        <v>700</v>
      </c>
      <c r="F156" s="9" t="s">
        <v>8</v>
      </c>
      <c r="G156" s="9" t="s">
        <v>8</v>
      </c>
    </row>
    <row r="157" spans="1:7" ht="47.25" x14ac:dyDescent="0.25">
      <c r="A157" s="4" t="s">
        <v>523</v>
      </c>
      <c r="B157" s="5" t="s">
        <v>608</v>
      </c>
      <c r="C157" s="5" t="s">
        <v>524</v>
      </c>
      <c r="D157" s="55" t="s">
        <v>8</v>
      </c>
      <c r="E157" s="6">
        <v>500</v>
      </c>
      <c r="F157" s="6">
        <v>500</v>
      </c>
      <c r="G157" s="6">
        <v>500</v>
      </c>
    </row>
    <row r="158" spans="1:7" ht="47.25" x14ac:dyDescent="0.25">
      <c r="A158" s="7" t="s">
        <v>525</v>
      </c>
      <c r="B158" s="8" t="s">
        <v>608</v>
      </c>
      <c r="C158" s="8" t="s">
        <v>526</v>
      </c>
      <c r="D158" s="12" t="s">
        <v>8</v>
      </c>
      <c r="E158" s="9">
        <v>500</v>
      </c>
      <c r="F158" s="9">
        <v>500</v>
      </c>
      <c r="G158" s="9">
        <v>500</v>
      </c>
    </row>
    <row r="159" spans="1:7" x14ac:dyDescent="0.25">
      <c r="A159" s="7" t="s">
        <v>245</v>
      </c>
      <c r="B159" s="8" t="s">
        <v>608</v>
      </c>
      <c r="C159" s="8" t="s">
        <v>526</v>
      </c>
      <c r="D159" s="8" t="s">
        <v>246</v>
      </c>
      <c r="E159" s="9">
        <v>500</v>
      </c>
      <c r="F159" s="9">
        <v>500</v>
      </c>
      <c r="G159" s="9">
        <v>500</v>
      </c>
    </row>
    <row r="160" spans="1:7" ht="31.5" x14ac:dyDescent="0.25">
      <c r="A160" s="4" t="s">
        <v>527</v>
      </c>
      <c r="B160" s="5" t="s">
        <v>608</v>
      </c>
      <c r="C160" s="5" t="s">
        <v>528</v>
      </c>
      <c r="D160" s="55" t="s">
        <v>8</v>
      </c>
      <c r="E160" s="6">
        <v>226</v>
      </c>
      <c r="F160" s="6" t="s">
        <v>8</v>
      </c>
      <c r="G160" s="6" t="s">
        <v>8</v>
      </c>
    </row>
    <row r="161" spans="1:7" ht="47.25" x14ac:dyDescent="0.25">
      <c r="A161" s="4" t="s">
        <v>529</v>
      </c>
      <c r="B161" s="5" t="s">
        <v>608</v>
      </c>
      <c r="C161" s="5" t="s">
        <v>530</v>
      </c>
      <c r="D161" s="55" t="s">
        <v>8</v>
      </c>
      <c r="E161" s="6">
        <v>226</v>
      </c>
      <c r="F161" s="6" t="s">
        <v>8</v>
      </c>
      <c r="G161" s="6" t="s">
        <v>8</v>
      </c>
    </row>
    <row r="162" spans="1:7" ht="31.5" x14ac:dyDescent="0.25">
      <c r="A162" s="7" t="s">
        <v>253</v>
      </c>
      <c r="B162" s="8" t="s">
        <v>608</v>
      </c>
      <c r="C162" s="8" t="s">
        <v>530</v>
      </c>
      <c r="D162" s="8" t="s">
        <v>254</v>
      </c>
      <c r="E162" s="9">
        <v>130</v>
      </c>
      <c r="F162" s="9" t="s">
        <v>8</v>
      </c>
      <c r="G162" s="9" t="s">
        <v>8</v>
      </c>
    </row>
    <row r="163" spans="1:7" ht="63" x14ac:dyDescent="0.25">
      <c r="A163" s="7" t="s">
        <v>531</v>
      </c>
      <c r="B163" s="8" t="s">
        <v>608</v>
      </c>
      <c r="C163" s="8" t="s">
        <v>532</v>
      </c>
      <c r="D163" s="12" t="s">
        <v>8</v>
      </c>
      <c r="E163" s="9">
        <v>96</v>
      </c>
      <c r="F163" s="9" t="s">
        <v>8</v>
      </c>
      <c r="G163" s="9" t="s">
        <v>8</v>
      </c>
    </row>
    <row r="164" spans="1:7" ht="31.5" x14ac:dyDescent="0.25">
      <c r="A164" s="7" t="s">
        <v>253</v>
      </c>
      <c r="B164" s="8" t="s">
        <v>608</v>
      </c>
      <c r="C164" s="8" t="s">
        <v>532</v>
      </c>
      <c r="D164" s="8" t="s">
        <v>254</v>
      </c>
      <c r="E164" s="9">
        <v>96</v>
      </c>
      <c r="F164" s="9" t="s">
        <v>8</v>
      </c>
      <c r="G164" s="9" t="s">
        <v>8</v>
      </c>
    </row>
    <row r="165" spans="1:7" x14ac:dyDescent="0.25">
      <c r="A165" s="4" t="s">
        <v>535</v>
      </c>
      <c r="B165" s="5" t="s">
        <v>608</v>
      </c>
      <c r="C165" s="5" t="s">
        <v>536</v>
      </c>
      <c r="D165" s="55" t="s">
        <v>8</v>
      </c>
      <c r="E165" s="6">
        <v>14666.52448</v>
      </c>
      <c r="F165" s="6">
        <v>10073.618</v>
      </c>
      <c r="G165" s="6">
        <v>7274.86</v>
      </c>
    </row>
    <row r="166" spans="1:7" ht="47.25" x14ac:dyDescent="0.25">
      <c r="A166" s="4" t="s">
        <v>537</v>
      </c>
      <c r="B166" s="5" t="s">
        <v>608</v>
      </c>
      <c r="C166" s="5" t="s">
        <v>538</v>
      </c>
      <c r="D166" s="55" t="s">
        <v>8</v>
      </c>
      <c r="E166" s="6">
        <v>1470.3</v>
      </c>
      <c r="F166" s="6">
        <v>1310</v>
      </c>
      <c r="G166" s="6" t="s">
        <v>8</v>
      </c>
    </row>
    <row r="167" spans="1:7" ht="31.5" x14ac:dyDescent="0.25">
      <c r="A167" s="7" t="s">
        <v>253</v>
      </c>
      <c r="B167" s="8" t="s">
        <v>608</v>
      </c>
      <c r="C167" s="8" t="s">
        <v>538</v>
      </c>
      <c r="D167" s="8" t="s">
        <v>254</v>
      </c>
      <c r="E167" s="9">
        <v>1470.3</v>
      </c>
      <c r="F167" s="9">
        <v>1310</v>
      </c>
      <c r="G167" s="9" t="s">
        <v>8</v>
      </c>
    </row>
    <row r="168" spans="1:7" ht="31.5" x14ac:dyDescent="0.25">
      <c r="A168" s="4" t="s">
        <v>541</v>
      </c>
      <c r="B168" s="5" t="s">
        <v>608</v>
      </c>
      <c r="C168" s="5" t="s">
        <v>542</v>
      </c>
      <c r="D168" s="55" t="s">
        <v>8</v>
      </c>
      <c r="E168" s="6">
        <v>10696.224480000001</v>
      </c>
      <c r="F168" s="6">
        <v>8763.6180000000004</v>
      </c>
      <c r="G168" s="6">
        <v>7274.86</v>
      </c>
    </row>
    <row r="169" spans="1:7" ht="31.5" x14ac:dyDescent="0.25">
      <c r="A169" s="7" t="s">
        <v>253</v>
      </c>
      <c r="B169" s="8" t="s">
        <v>608</v>
      </c>
      <c r="C169" s="8" t="s">
        <v>542</v>
      </c>
      <c r="D169" s="8" t="s">
        <v>254</v>
      </c>
      <c r="E169" s="9">
        <v>10696.224480000001</v>
      </c>
      <c r="F169" s="9">
        <v>8763.6180000000004</v>
      </c>
      <c r="G169" s="9">
        <v>7274.86</v>
      </c>
    </row>
    <row r="170" spans="1:7" x14ac:dyDescent="0.25">
      <c r="A170" s="4" t="s">
        <v>788</v>
      </c>
      <c r="B170" s="5" t="s">
        <v>608</v>
      </c>
      <c r="C170" s="5" t="s">
        <v>789</v>
      </c>
      <c r="D170" s="55" t="s">
        <v>8</v>
      </c>
      <c r="E170" s="6">
        <v>2500</v>
      </c>
      <c r="F170" s="6" t="s">
        <v>8</v>
      </c>
      <c r="G170" s="6" t="s">
        <v>8</v>
      </c>
    </row>
    <row r="171" spans="1:7" ht="31.5" x14ac:dyDescent="0.25">
      <c r="A171" s="7" t="s">
        <v>253</v>
      </c>
      <c r="B171" s="8" t="s">
        <v>608</v>
      </c>
      <c r="C171" s="8" t="s">
        <v>789</v>
      </c>
      <c r="D171" s="8" t="s">
        <v>254</v>
      </c>
      <c r="E171" s="9">
        <v>2500</v>
      </c>
      <c r="F171" s="9" t="s">
        <v>8</v>
      </c>
      <c r="G171" s="9" t="s">
        <v>8</v>
      </c>
    </row>
    <row r="172" spans="1:7" ht="31.5" x14ac:dyDescent="0.25">
      <c r="A172" s="4" t="s">
        <v>543</v>
      </c>
      <c r="B172" s="5" t="s">
        <v>608</v>
      </c>
      <c r="C172" s="5" t="s">
        <v>544</v>
      </c>
      <c r="D172" s="55" t="s">
        <v>8</v>
      </c>
      <c r="E172" s="6">
        <v>235</v>
      </c>
      <c r="F172" s="6" t="s">
        <v>8</v>
      </c>
      <c r="G172" s="6" t="s">
        <v>8</v>
      </c>
    </row>
    <row r="173" spans="1:7" x14ac:dyDescent="0.25">
      <c r="A173" s="4" t="s">
        <v>551</v>
      </c>
      <c r="B173" s="5" t="s">
        <v>608</v>
      </c>
      <c r="C173" s="5" t="s">
        <v>552</v>
      </c>
      <c r="D173" s="55" t="s">
        <v>8</v>
      </c>
      <c r="E173" s="6">
        <v>85</v>
      </c>
      <c r="F173" s="6" t="s">
        <v>8</v>
      </c>
      <c r="G173" s="6" t="s">
        <v>8</v>
      </c>
    </row>
    <row r="174" spans="1:7" ht="47.25" x14ac:dyDescent="0.25">
      <c r="A174" s="4" t="s">
        <v>557</v>
      </c>
      <c r="B174" s="5" t="s">
        <v>608</v>
      </c>
      <c r="C174" s="5" t="s">
        <v>558</v>
      </c>
      <c r="D174" s="55" t="s">
        <v>8</v>
      </c>
      <c r="E174" s="6">
        <v>85</v>
      </c>
      <c r="F174" s="6" t="s">
        <v>8</v>
      </c>
      <c r="G174" s="6" t="s">
        <v>8</v>
      </c>
    </row>
    <row r="175" spans="1:7" ht="31.5" x14ac:dyDescent="0.25">
      <c r="A175" s="7" t="s">
        <v>253</v>
      </c>
      <c r="B175" s="8" t="s">
        <v>608</v>
      </c>
      <c r="C175" s="8" t="s">
        <v>558</v>
      </c>
      <c r="D175" s="8" t="s">
        <v>254</v>
      </c>
      <c r="E175" s="9">
        <v>85</v>
      </c>
      <c r="F175" s="9" t="s">
        <v>8</v>
      </c>
      <c r="G175" s="9" t="s">
        <v>8</v>
      </c>
    </row>
    <row r="176" spans="1:7" ht="31.5" x14ac:dyDescent="0.25">
      <c r="A176" s="4" t="s">
        <v>559</v>
      </c>
      <c r="B176" s="5" t="s">
        <v>608</v>
      </c>
      <c r="C176" s="5" t="s">
        <v>560</v>
      </c>
      <c r="D176" s="55" t="s">
        <v>8</v>
      </c>
      <c r="E176" s="6">
        <v>150</v>
      </c>
      <c r="F176" s="6" t="s">
        <v>8</v>
      </c>
      <c r="G176" s="6" t="s">
        <v>8</v>
      </c>
    </row>
    <row r="177" spans="1:7" ht="47.25" x14ac:dyDescent="0.25">
      <c r="A177" s="4" t="s">
        <v>561</v>
      </c>
      <c r="B177" s="5" t="s">
        <v>608</v>
      </c>
      <c r="C177" s="5" t="s">
        <v>562</v>
      </c>
      <c r="D177" s="55" t="s">
        <v>8</v>
      </c>
      <c r="E177" s="6">
        <v>150</v>
      </c>
      <c r="F177" s="6" t="s">
        <v>8</v>
      </c>
      <c r="G177" s="6" t="s">
        <v>8</v>
      </c>
    </row>
    <row r="178" spans="1:7" ht="47.25" x14ac:dyDescent="0.25">
      <c r="A178" s="7" t="s">
        <v>311</v>
      </c>
      <c r="B178" s="8" t="s">
        <v>608</v>
      </c>
      <c r="C178" s="8" t="s">
        <v>562</v>
      </c>
      <c r="D178" s="8" t="s">
        <v>312</v>
      </c>
      <c r="E178" s="9">
        <v>150</v>
      </c>
      <c r="F178" s="9" t="s">
        <v>8</v>
      </c>
      <c r="G178" s="9" t="s">
        <v>8</v>
      </c>
    </row>
    <row r="179" spans="1:7" x14ac:dyDescent="0.25">
      <c r="A179" s="4" t="s">
        <v>563</v>
      </c>
      <c r="B179" s="5" t="s">
        <v>608</v>
      </c>
      <c r="C179" s="5" t="s">
        <v>564</v>
      </c>
      <c r="D179" s="55" t="s">
        <v>8</v>
      </c>
      <c r="E179" s="6">
        <v>34913.730009999999</v>
      </c>
      <c r="F179" s="6">
        <v>10117.385910000001</v>
      </c>
      <c r="G179" s="6">
        <v>10293.117910000001</v>
      </c>
    </row>
    <row r="180" spans="1:7" x14ac:dyDescent="0.25">
      <c r="A180" s="4" t="s">
        <v>565</v>
      </c>
      <c r="B180" s="5" t="s">
        <v>608</v>
      </c>
      <c r="C180" s="5" t="s">
        <v>566</v>
      </c>
      <c r="D180" s="55" t="s">
        <v>8</v>
      </c>
      <c r="E180" s="6">
        <v>34913.730009999999</v>
      </c>
      <c r="F180" s="6">
        <v>10117.385910000001</v>
      </c>
      <c r="G180" s="6">
        <v>10293.117910000001</v>
      </c>
    </row>
    <row r="181" spans="1:7" ht="31.5" x14ac:dyDescent="0.25">
      <c r="A181" s="7" t="s">
        <v>567</v>
      </c>
      <c r="B181" s="8" t="s">
        <v>608</v>
      </c>
      <c r="C181" s="8" t="s">
        <v>568</v>
      </c>
      <c r="D181" s="12" t="s">
        <v>8</v>
      </c>
      <c r="E181" s="9">
        <v>5178.8578299999999</v>
      </c>
      <c r="F181" s="9">
        <v>3880.5178299999998</v>
      </c>
      <c r="G181" s="9">
        <v>3880.5178299999998</v>
      </c>
    </row>
    <row r="182" spans="1:7" ht="94.5" x14ac:dyDescent="0.25">
      <c r="A182" s="7" t="s">
        <v>346</v>
      </c>
      <c r="B182" s="8" t="s">
        <v>608</v>
      </c>
      <c r="C182" s="8" t="s">
        <v>568</v>
      </c>
      <c r="D182" s="8" t="s">
        <v>347</v>
      </c>
      <c r="E182" s="9">
        <v>5178.8578299999999</v>
      </c>
      <c r="F182" s="9">
        <v>3880.5178299999998</v>
      </c>
      <c r="G182" s="9">
        <v>3880.5178299999998</v>
      </c>
    </row>
    <row r="183" spans="1:7" ht="47.25" x14ac:dyDescent="0.25">
      <c r="A183" s="7" t="s">
        <v>571</v>
      </c>
      <c r="B183" s="8" t="s">
        <v>608</v>
      </c>
      <c r="C183" s="8" t="s">
        <v>572</v>
      </c>
      <c r="D183" s="12" t="s">
        <v>8</v>
      </c>
      <c r="E183" s="9">
        <v>22.047999999999998</v>
      </c>
      <c r="F183" s="9">
        <v>22.82</v>
      </c>
      <c r="G183" s="9">
        <v>198.55199999999999</v>
      </c>
    </row>
    <row r="184" spans="1:7" ht="31.5" x14ac:dyDescent="0.25">
      <c r="A184" s="7" t="s">
        <v>253</v>
      </c>
      <c r="B184" s="8" t="s">
        <v>608</v>
      </c>
      <c r="C184" s="8" t="s">
        <v>572</v>
      </c>
      <c r="D184" s="8" t="s">
        <v>254</v>
      </c>
      <c r="E184" s="9">
        <v>22.047999999999998</v>
      </c>
      <c r="F184" s="9">
        <v>22.82</v>
      </c>
      <c r="G184" s="9">
        <v>198.55199999999999</v>
      </c>
    </row>
    <row r="185" spans="1:7" ht="47.25" x14ac:dyDescent="0.25">
      <c r="A185" s="7" t="s">
        <v>842</v>
      </c>
      <c r="B185" s="8" t="s">
        <v>608</v>
      </c>
      <c r="C185" s="8" t="s">
        <v>843</v>
      </c>
      <c r="D185" s="12" t="s">
        <v>8</v>
      </c>
      <c r="E185" s="9">
        <v>7887.6775399999997</v>
      </c>
      <c r="F185" s="9" t="s">
        <v>8</v>
      </c>
      <c r="G185" s="9" t="s">
        <v>8</v>
      </c>
    </row>
    <row r="186" spans="1:7" x14ac:dyDescent="0.25">
      <c r="A186" s="7" t="s">
        <v>245</v>
      </c>
      <c r="B186" s="8" t="s">
        <v>608</v>
      </c>
      <c r="C186" s="8" t="s">
        <v>843</v>
      </c>
      <c r="D186" s="8" t="s">
        <v>246</v>
      </c>
      <c r="E186" s="9">
        <v>7887.6775399999997</v>
      </c>
      <c r="F186" s="9" t="s">
        <v>8</v>
      </c>
      <c r="G186" s="9" t="s">
        <v>8</v>
      </c>
    </row>
    <row r="187" spans="1:7" ht="31.5" x14ac:dyDescent="0.25">
      <c r="A187" s="7" t="s">
        <v>574</v>
      </c>
      <c r="B187" s="8" t="s">
        <v>608</v>
      </c>
      <c r="C187" s="8" t="s">
        <v>575</v>
      </c>
      <c r="D187" s="12" t="s">
        <v>8</v>
      </c>
      <c r="E187" s="9">
        <v>10137.061</v>
      </c>
      <c r="F187" s="9">
        <v>4</v>
      </c>
      <c r="G187" s="9">
        <v>4</v>
      </c>
    </row>
    <row r="188" spans="1:7" x14ac:dyDescent="0.25">
      <c r="A188" s="7" t="s">
        <v>280</v>
      </c>
      <c r="B188" s="8" t="s">
        <v>608</v>
      </c>
      <c r="C188" s="8" t="s">
        <v>575</v>
      </c>
      <c r="D188" s="8" t="s">
        <v>281</v>
      </c>
      <c r="E188" s="9">
        <v>10137.061</v>
      </c>
      <c r="F188" s="9">
        <v>4</v>
      </c>
      <c r="G188" s="9">
        <v>4</v>
      </c>
    </row>
    <row r="189" spans="1:7" ht="47.25" x14ac:dyDescent="0.25">
      <c r="A189" s="7" t="s">
        <v>576</v>
      </c>
      <c r="B189" s="8" t="s">
        <v>608</v>
      </c>
      <c r="C189" s="8" t="s">
        <v>577</v>
      </c>
      <c r="D189" s="12" t="s">
        <v>8</v>
      </c>
      <c r="E189" s="9">
        <v>1.6379999999999999</v>
      </c>
      <c r="F189" s="9">
        <v>1.6379999999999999</v>
      </c>
      <c r="G189" s="9">
        <v>1.6379999999999999</v>
      </c>
    </row>
    <row r="190" spans="1:7" x14ac:dyDescent="0.25">
      <c r="A190" s="7" t="s">
        <v>280</v>
      </c>
      <c r="B190" s="8" t="s">
        <v>608</v>
      </c>
      <c r="C190" s="8" t="s">
        <v>577</v>
      </c>
      <c r="D190" s="8" t="s">
        <v>281</v>
      </c>
      <c r="E190" s="9">
        <v>1.6379999999999999</v>
      </c>
      <c r="F190" s="9">
        <v>1.6379999999999999</v>
      </c>
      <c r="G190" s="9">
        <v>1.6379999999999999</v>
      </c>
    </row>
    <row r="191" spans="1:7" ht="110.25" x14ac:dyDescent="0.25">
      <c r="A191" s="7" t="s">
        <v>580</v>
      </c>
      <c r="B191" s="8" t="s">
        <v>608</v>
      </c>
      <c r="C191" s="8" t="s">
        <v>581</v>
      </c>
      <c r="D191" s="12" t="s">
        <v>8</v>
      </c>
      <c r="E191" s="9">
        <v>106.535</v>
      </c>
      <c r="F191" s="9">
        <v>106.535</v>
      </c>
      <c r="G191" s="9">
        <v>106.535</v>
      </c>
    </row>
    <row r="192" spans="1:7" ht="94.5" x14ac:dyDescent="0.25">
      <c r="A192" s="7" t="s">
        <v>346</v>
      </c>
      <c r="B192" s="8" t="s">
        <v>608</v>
      </c>
      <c r="C192" s="8" t="s">
        <v>581</v>
      </c>
      <c r="D192" s="8" t="s">
        <v>347</v>
      </c>
      <c r="E192" s="9">
        <v>101.535</v>
      </c>
      <c r="F192" s="9" t="s">
        <v>8</v>
      </c>
      <c r="G192" s="9" t="s">
        <v>8</v>
      </c>
    </row>
    <row r="193" spans="1:7" ht="31.5" x14ac:dyDescent="0.25">
      <c r="A193" s="7" t="s">
        <v>253</v>
      </c>
      <c r="B193" s="8" t="s">
        <v>608</v>
      </c>
      <c r="C193" s="8" t="s">
        <v>581</v>
      </c>
      <c r="D193" s="8" t="s">
        <v>254</v>
      </c>
      <c r="E193" s="9">
        <v>5</v>
      </c>
      <c r="F193" s="9">
        <v>106.535</v>
      </c>
      <c r="G193" s="9">
        <v>106.535</v>
      </c>
    </row>
    <row r="194" spans="1:7" ht="110.25" x14ac:dyDescent="0.25">
      <c r="A194" s="7" t="s">
        <v>582</v>
      </c>
      <c r="B194" s="8" t="s">
        <v>608</v>
      </c>
      <c r="C194" s="8" t="s">
        <v>583</v>
      </c>
      <c r="D194" s="12" t="s">
        <v>8</v>
      </c>
      <c r="E194" s="9">
        <v>128.80000000000001</v>
      </c>
      <c r="F194" s="9">
        <v>128.80000000000001</v>
      </c>
      <c r="G194" s="9">
        <v>128.80000000000001</v>
      </c>
    </row>
    <row r="195" spans="1:7" ht="94.5" x14ac:dyDescent="0.25">
      <c r="A195" s="7" t="s">
        <v>346</v>
      </c>
      <c r="B195" s="8" t="s">
        <v>608</v>
      </c>
      <c r="C195" s="8" t="s">
        <v>583</v>
      </c>
      <c r="D195" s="8" t="s">
        <v>347</v>
      </c>
      <c r="E195" s="9">
        <v>126.914</v>
      </c>
      <c r="F195" s="9" t="s">
        <v>8</v>
      </c>
      <c r="G195" s="9" t="s">
        <v>8</v>
      </c>
    </row>
    <row r="196" spans="1:7" ht="31.5" x14ac:dyDescent="0.25">
      <c r="A196" s="7" t="s">
        <v>253</v>
      </c>
      <c r="B196" s="8" t="s">
        <v>608</v>
      </c>
      <c r="C196" s="8" t="s">
        <v>583</v>
      </c>
      <c r="D196" s="8" t="s">
        <v>254</v>
      </c>
      <c r="E196" s="9">
        <v>1.8859999999999999</v>
      </c>
      <c r="F196" s="9">
        <v>128.80000000000001</v>
      </c>
      <c r="G196" s="9">
        <v>128.80000000000001</v>
      </c>
    </row>
    <row r="197" spans="1:7" x14ac:dyDescent="0.25">
      <c r="A197" s="7" t="s">
        <v>592</v>
      </c>
      <c r="B197" s="8" t="s">
        <v>608</v>
      </c>
      <c r="C197" s="8" t="s">
        <v>593</v>
      </c>
      <c r="D197" s="12" t="s">
        <v>8</v>
      </c>
      <c r="E197" s="9">
        <v>11451.112639999999</v>
      </c>
      <c r="F197" s="9">
        <v>5973.0750799999996</v>
      </c>
      <c r="G197" s="9">
        <v>5973.0750799999996</v>
      </c>
    </row>
    <row r="198" spans="1:7" ht="31.5" x14ac:dyDescent="0.25">
      <c r="A198" s="7" t="s">
        <v>253</v>
      </c>
      <c r="B198" s="8" t="s">
        <v>608</v>
      </c>
      <c r="C198" s="8" t="s">
        <v>593</v>
      </c>
      <c r="D198" s="8" t="s">
        <v>254</v>
      </c>
      <c r="E198" s="9">
        <v>402.91091</v>
      </c>
      <c r="F198" s="9" t="s">
        <v>8</v>
      </c>
      <c r="G198" s="9" t="s">
        <v>8</v>
      </c>
    </row>
    <row r="199" spans="1:7" ht="31.5" x14ac:dyDescent="0.25">
      <c r="A199" s="7" t="s">
        <v>394</v>
      </c>
      <c r="B199" s="8" t="s">
        <v>608</v>
      </c>
      <c r="C199" s="8" t="s">
        <v>593</v>
      </c>
      <c r="D199" s="8" t="s">
        <v>395</v>
      </c>
      <c r="E199" s="9">
        <v>5843.0750799999996</v>
      </c>
      <c r="F199" s="9">
        <v>5843.0750799999996</v>
      </c>
      <c r="G199" s="9">
        <v>5843.0750799999996</v>
      </c>
    </row>
    <row r="200" spans="1:7" x14ac:dyDescent="0.25">
      <c r="A200" s="7" t="s">
        <v>245</v>
      </c>
      <c r="B200" s="8" t="s">
        <v>608</v>
      </c>
      <c r="C200" s="8" t="s">
        <v>593</v>
      </c>
      <c r="D200" s="8" t="s">
        <v>246</v>
      </c>
      <c r="E200" s="9">
        <v>5205.1266500000002</v>
      </c>
      <c r="F200" s="9">
        <v>130</v>
      </c>
      <c r="G200" s="9">
        <v>130</v>
      </c>
    </row>
    <row r="201" spans="1:7" ht="47.25" x14ac:dyDescent="0.25">
      <c r="A201" s="11" t="s">
        <v>609</v>
      </c>
      <c r="B201" s="12" t="s">
        <v>610</v>
      </c>
      <c r="C201" s="1" t="s">
        <v>8</v>
      </c>
      <c r="D201" s="1" t="s">
        <v>8</v>
      </c>
      <c r="E201" s="13">
        <v>257342.65413000001</v>
      </c>
      <c r="F201" s="13">
        <v>142711.84442000001</v>
      </c>
      <c r="G201" s="13">
        <v>132241.84442000001</v>
      </c>
    </row>
    <row r="202" spans="1:7" ht="63" x14ac:dyDescent="0.25">
      <c r="A202" s="4" t="s">
        <v>282</v>
      </c>
      <c r="B202" s="5" t="s">
        <v>610</v>
      </c>
      <c r="C202" s="5" t="s">
        <v>283</v>
      </c>
      <c r="D202" s="55" t="s">
        <v>8</v>
      </c>
      <c r="E202" s="6">
        <v>7626.4790000000003</v>
      </c>
      <c r="F202" s="6">
        <v>146.5</v>
      </c>
      <c r="G202" s="6">
        <v>146.5</v>
      </c>
    </row>
    <row r="203" spans="1:7" ht="47.25" x14ac:dyDescent="0.25">
      <c r="A203" s="4" t="s">
        <v>297</v>
      </c>
      <c r="B203" s="5" t="s">
        <v>610</v>
      </c>
      <c r="C203" s="5" t="s">
        <v>298</v>
      </c>
      <c r="D203" s="55" t="s">
        <v>8</v>
      </c>
      <c r="E203" s="6">
        <v>7626.4790000000003</v>
      </c>
      <c r="F203" s="6">
        <v>146.5</v>
      </c>
      <c r="G203" s="6">
        <v>146.5</v>
      </c>
    </row>
    <row r="204" spans="1:7" x14ac:dyDescent="0.25">
      <c r="A204" s="4" t="s">
        <v>299</v>
      </c>
      <c r="B204" s="5" t="s">
        <v>610</v>
      </c>
      <c r="C204" s="5" t="s">
        <v>300</v>
      </c>
      <c r="D204" s="55" t="s">
        <v>8</v>
      </c>
      <c r="E204" s="6">
        <v>7626.4790000000003</v>
      </c>
      <c r="F204" s="6">
        <v>146.5</v>
      </c>
      <c r="G204" s="6">
        <v>146.5</v>
      </c>
    </row>
    <row r="205" spans="1:7" ht="31.5" x14ac:dyDescent="0.25">
      <c r="A205" s="7" t="s">
        <v>301</v>
      </c>
      <c r="B205" s="8" t="s">
        <v>610</v>
      </c>
      <c r="C205" s="8" t="s">
        <v>302</v>
      </c>
      <c r="D205" s="12" t="s">
        <v>8</v>
      </c>
      <c r="E205" s="9">
        <v>7626.4790000000003</v>
      </c>
      <c r="F205" s="9">
        <v>146.5</v>
      </c>
      <c r="G205" s="9">
        <v>146.5</v>
      </c>
    </row>
    <row r="206" spans="1:7" ht="31.5" x14ac:dyDescent="0.25">
      <c r="A206" s="7" t="s">
        <v>253</v>
      </c>
      <c r="B206" s="8" t="s">
        <v>610</v>
      </c>
      <c r="C206" s="8" t="s">
        <v>302</v>
      </c>
      <c r="D206" s="8" t="s">
        <v>254</v>
      </c>
      <c r="E206" s="9">
        <v>7626.4790000000003</v>
      </c>
      <c r="F206" s="9">
        <v>146.5</v>
      </c>
      <c r="G206" s="9">
        <v>146.5</v>
      </c>
    </row>
    <row r="207" spans="1:7" ht="31.5" x14ac:dyDescent="0.25">
      <c r="A207" s="4" t="s">
        <v>398</v>
      </c>
      <c r="B207" s="5" t="s">
        <v>610</v>
      </c>
      <c r="C207" s="5" t="s">
        <v>399</v>
      </c>
      <c r="D207" s="55" t="s">
        <v>8</v>
      </c>
      <c r="E207" s="6">
        <v>208936.45413999999</v>
      </c>
      <c r="F207" s="6">
        <v>114520.89137</v>
      </c>
      <c r="G207" s="6">
        <v>109620.89137</v>
      </c>
    </row>
    <row r="208" spans="1:7" ht="31.5" x14ac:dyDescent="0.25">
      <c r="A208" s="4" t="s">
        <v>400</v>
      </c>
      <c r="B208" s="5" t="s">
        <v>610</v>
      </c>
      <c r="C208" s="5" t="s">
        <v>401</v>
      </c>
      <c r="D208" s="55" t="s">
        <v>8</v>
      </c>
      <c r="E208" s="6">
        <v>76198.315830000007</v>
      </c>
      <c r="F208" s="6">
        <v>17720.7997</v>
      </c>
      <c r="G208" s="6">
        <v>16720.7997</v>
      </c>
    </row>
    <row r="209" spans="1:7" x14ac:dyDescent="0.25">
      <c r="A209" s="4" t="s">
        <v>686</v>
      </c>
      <c r="B209" s="5" t="s">
        <v>610</v>
      </c>
      <c r="C209" s="5" t="s">
        <v>769</v>
      </c>
      <c r="D209" s="55" t="s">
        <v>8</v>
      </c>
      <c r="E209" s="6">
        <v>474.94058000000001</v>
      </c>
      <c r="F209" s="6" t="s">
        <v>8</v>
      </c>
      <c r="G209" s="6" t="s">
        <v>8</v>
      </c>
    </row>
    <row r="210" spans="1:7" ht="47.25" x14ac:dyDescent="0.25">
      <c r="A210" s="7" t="s">
        <v>770</v>
      </c>
      <c r="B210" s="8" t="s">
        <v>610</v>
      </c>
      <c r="C210" s="8" t="s">
        <v>771</v>
      </c>
      <c r="D210" s="12" t="s">
        <v>8</v>
      </c>
      <c r="E210" s="9">
        <v>474.94058000000001</v>
      </c>
      <c r="F210" s="9" t="s">
        <v>8</v>
      </c>
      <c r="G210" s="9" t="s">
        <v>8</v>
      </c>
    </row>
    <row r="211" spans="1:7" ht="47.25" x14ac:dyDescent="0.25">
      <c r="A211" s="7" t="s">
        <v>311</v>
      </c>
      <c r="B211" s="8" t="s">
        <v>610</v>
      </c>
      <c r="C211" s="8" t="s">
        <v>771</v>
      </c>
      <c r="D211" s="8" t="s">
        <v>312</v>
      </c>
      <c r="E211" s="9">
        <v>474.94058000000001</v>
      </c>
      <c r="F211" s="9" t="s">
        <v>8</v>
      </c>
      <c r="G211" s="9" t="s">
        <v>8</v>
      </c>
    </row>
    <row r="212" spans="1:7" x14ac:dyDescent="0.25">
      <c r="A212" s="4" t="s">
        <v>402</v>
      </c>
      <c r="B212" s="5" t="s">
        <v>610</v>
      </c>
      <c r="C212" s="5" t="s">
        <v>403</v>
      </c>
      <c r="D212" s="55" t="s">
        <v>8</v>
      </c>
      <c r="E212" s="6">
        <v>21312.418460000001</v>
      </c>
      <c r="F212" s="6">
        <v>17720.7997</v>
      </c>
      <c r="G212" s="6">
        <v>16720.7997</v>
      </c>
    </row>
    <row r="213" spans="1:7" ht="47.25" x14ac:dyDescent="0.25">
      <c r="A213" s="7" t="s">
        <v>311</v>
      </c>
      <c r="B213" s="8" t="s">
        <v>610</v>
      </c>
      <c r="C213" s="8" t="s">
        <v>403</v>
      </c>
      <c r="D213" s="8" t="s">
        <v>312</v>
      </c>
      <c r="E213" s="9">
        <v>11751.962320000001</v>
      </c>
      <c r="F213" s="9">
        <v>9868.83</v>
      </c>
      <c r="G213" s="9">
        <v>8868.83</v>
      </c>
    </row>
    <row r="214" spans="1:7" ht="63" x14ac:dyDescent="0.25">
      <c r="A214" s="7" t="s">
        <v>356</v>
      </c>
      <c r="B214" s="8" t="s">
        <v>610</v>
      </c>
      <c r="C214" s="8" t="s">
        <v>404</v>
      </c>
      <c r="D214" s="12" t="s">
        <v>8</v>
      </c>
      <c r="E214" s="9">
        <v>8403.7373800000005</v>
      </c>
      <c r="F214" s="9">
        <v>6716.9696999999996</v>
      </c>
      <c r="G214" s="9">
        <v>6716.9696999999996</v>
      </c>
    </row>
    <row r="215" spans="1:7" ht="47.25" x14ac:dyDescent="0.25">
      <c r="A215" s="7" t="s">
        <v>311</v>
      </c>
      <c r="B215" s="8" t="s">
        <v>610</v>
      </c>
      <c r="C215" s="8" t="s">
        <v>404</v>
      </c>
      <c r="D215" s="8" t="s">
        <v>312</v>
      </c>
      <c r="E215" s="9">
        <v>8403.7373800000005</v>
      </c>
      <c r="F215" s="9">
        <v>6716.9696999999996</v>
      </c>
      <c r="G215" s="9">
        <v>6716.9696999999996</v>
      </c>
    </row>
    <row r="216" spans="1:7" ht="31.5" x14ac:dyDescent="0.25">
      <c r="A216" s="7" t="s">
        <v>301</v>
      </c>
      <c r="B216" s="8" t="s">
        <v>610</v>
      </c>
      <c r="C216" s="8" t="s">
        <v>405</v>
      </c>
      <c r="D216" s="12" t="s">
        <v>8</v>
      </c>
      <c r="E216" s="9">
        <v>1156.71876</v>
      </c>
      <c r="F216" s="9">
        <v>1135</v>
      </c>
      <c r="G216" s="9">
        <v>1135</v>
      </c>
    </row>
    <row r="217" spans="1:7" ht="47.25" x14ac:dyDescent="0.25">
      <c r="A217" s="7" t="s">
        <v>311</v>
      </c>
      <c r="B217" s="8" t="s">
        <v>610</v>
      </c>
      <c r="C217" s="8" t="s">
        <v>405</v>
      </c>
      <c r="D217" s="8" t="s">
        <v>312</v>
      </c>
      <c r="E217" s="9">
        <v>1156.71876</v>
      </c>
      <c r="F217" s="9">
        <v>1135</v>
      </c>
      <c r="G217" s="9">
        <v>1135</v>
      </c>
    </row>
    <row r="218" spans="1:7" x14ac:dyDescent="0.25">
      <c r="A218" s="7" t="s">
        <v>772</v>
      </c>
      <c r="B218" s="8" t="s">
        <v>610</v>
      </c>
      <c r="C218" s="8" t="s">
        <v>773</v>
      </c>
      <c r="D218" s="12" t="s">
        <v>8</v>
      </c>
      <c r="E218" s="9">
        <v>54410.956789999997</v>
      </c>
      <c r="F218" s="9" t="s">
        <v>8</v>
      </c>
      <c r="G218" s="9" t="s">
        <v>8</v>
      </c>
    </row>
    <row r="219" spans="1:7" ht="47.25" x14ac:dyDescent="0.25">
      <c r="A219" s="7" t="s">
        <v>311</v>
      </c>
      <c r="B219" s="8" t="s">
        <v>610</v>
      </c>
      <c r="C219" s="8" t="s">
        <v>773</v>
      </c>
      <c r="D219" s="8" t="s">
        <v>312</v>
      </c>
      <c r="E219" s="9">
        <v>54410.956789999997</v>
      </c>
      <c r="F219" s="9" t="s">
        <v>8</v>
      </c>
      <c r="G219" s="9" t="s">
        <v>8</v>
      </c>
    </row>
    <row r="220" spans="1:7" x14ac:dyDescent="0.25">
      <c r="A220" s="4" t="s">
        <v>406</v>
      </c>
      <c r="B220" s="5" t="s">
        <v>610</v>
      </c>
      <c r="C220" s="5" t="s">
        <v>407</v>
      </c>
      <c r="D220" s="55" t="s">
        <v>8</v>
      </c>
      <c r="E220" s="6">
        <v>27754.321110000001</v>
      </c>
      <c r="F220" s="6">
        <v>20935.77016</v>
      </c>
      <c r="G220" s="6">
        <v>20335.77016</v>
      </c>
    </row>
    <row r="221" spans="1:7" ht="31.5" x14ac:dyDescent="0.25">
      <c r="A221" s="4" t="s">
        <v>698</v>
      </c>
      <c r="B221" s="5" t="s">
        <v>610</v>
      </c>
      <c r="C221" s="5" t="s">
        <v>699</v>
      </c>
      <c r="D221" s="55" t="s">
        <v>8</v>
      </c>
      <c r="E221" s="6">
        <v>189.76481999999999</v>
      </c>
      <c r="F221" s="6" t="s">
        <v>8</v>
      </c>
      <c r="G221" s="6" t="s">
        <v>8</v>
      </c>
    </row>
    <row r="222" spans="1:7" x14ac:dyDescent="0.25">
      <c r="A222" s="7" t="s">
        <v>700</v>
      </c>
      <c r="B222" s="8" t="s">
        <v>610</v>
      </c>
      <c r="C222" s="8" t="s">
        <v>774</v>
      </c>
      <c r="D222" s="12" t="s">
        <v>8</v>
      </c>
      <c r="E222" s="9">
        <v>189.76481999999999</v>
      </c>
      <c r="F222" s="9" t="s">
        <v>8</v>
      </c>
      <c r="G222" s="9" t="s">
        <v>8</v>
      </c>
    </row>
    <row r="223" spans="1:7" ht="47.25" x14ac:dyDescent="0.25">
      <c r="A223" s="7" t="s">
        <v>311</v>
      </c>
      <c r="B223" s="8" t="s">
        <v>610</v>
      </c>
      <c r="C223" s="8" t="s">
        <v>774</v>
      </c>
      <c r="D223" s="8" t="s">
        <v>312</v>
      </c>
      <c r="E223" s="9">
        <v>189.76481999999999</v>
      </c>
      <c r="F223" s="9" t="s">
        <v>8</v>
      </c>
      <c r="G223" s="9" t="s">
        <v>8</v>
      </c>
    </row>
    <row r="224" spans="1:7" x14ac:dyDescent="0.25">
      <c r="A224" s="4" t="s">
        <v>408</v>
      </c>
      <c r="B224" s="5" t="s">
        <v>610</v>
      </c>
      <c r="C224" s="5" t="s">
        <v>409</v>
      </c>
      <c r="D224" s="55" t="s">
        <v>8</v>
      </c>
      <c r="E224" s="6">
        <v>27564.55629</v>
      </c>
      <c r="F224" s="6">
        <v>20935.77016</v>
      </c>
      <c r="G224" s="6">
        <v>20335.77016</v>
      </c>
    </row>
    <row r="225" spans="1:7" ht="47.25" x14ac:dyDescent="0.25">
      <c r="A225" s="7" t="s">
        <v>311</v>
      </c>
      <c r="B225" s="8" t="s">
        <v>610</v>
      </c>
      <c r="C225" s="8" t="s">
        <v>409</v>
      </c>
      <c r="D225" s="8" t="s">
        <v>312</v>
      </c>
      <c r="E225" s="9">
        <v>10859.98986</v>
      </c>
      <c r="F225" s="9">
        <v>8109.5959999999995</v>
      </c>
      <c r="G225" s="9">
        <v>7509.5959999999995</v>
      </c>
    </row>
    <row r="226" spans="1:7" ht="63" x14ac:dyDescent="0.25">
      <c r="A226" s="7" t="s">
        <v>410</v>
      </c>
      <c r="B226" s="8" t="s">
        <v>610</v>
      </c>
      <c r="C226" s="8" t="s">
        <v>411</v>
      </c>
      <c r="D226" s="12" t="s">
        <v>8</v>
      </c>
      <c r="E226" s="9">
        <v>15781.0101</v>
      </c>
      <c r="F226" s="9">
        <v>11841.61616</v>
      </c>
      <c r="G226" s="9">
        <v>11841.61616</v>
      </c>
    </row>
    <row r="227" spans="1:7" ht="47.25" x14ac:dyDescent="0.25">
      <c r="A227" s="7" t="s">
        <v>311</v>
      </c>
      <c r="B227" s="8" t="s">
        <v>610</v>
      </c>
      <c r="C227" s="8" t="s">
        <v>411</v>
      </c>
      <c r="D227" s="8" t="s">
        <v>312</v>
      </c>
      <c r="E227" s="9">
        <v>15781.0101</v>
      </c>
      <c r="F227" s="9">
        <v>11841.61616</v>
      </c>
      <c r="G227" s="9">
        <v>11841.61616</v>
      </c>
    </row>
    <row r="228" spans="1:7" ht="31.5" x14ac:dyDescent="0.25">
      <c r="A228" s="7" t="s">
        <v>301</v>
      </c>
      <c r="B228" s="8" t="s">
        <v>610</v>
      </c>
      <c r="C228" s="8" t="s">
        <v>412</v>
      </c>
      <c r="D228" s="12" t="s">
        <v>8</v>
      </c>
      <c r="E228" s="9">
        <v>923.55633</v>
      </c>
      <c r="F228" s="9">
        <v>984.55799999999999</v>
      </c>
      <c r="G228" s="9">
        <v>984.55799999999999</v>
      </c>
    </row>
    <row r="229" spans="1:7" ht="47.25" x14ac:dyDescent="0.25">
      <c r="A229" s="7" t="s">
        <v>311</v>
      </c>
      <c r="B229" s="8" t="s">
        <v>610</v>
      </c>
      <c r="C229" s="8" t="s">
        <v>412</v>
      </c>
      <c r="D229" s="8" t="s">
        <v>312</v>
      </c>
      <c r="E229" s="9">
        <v>923.55633</v>
      </c>
      <c r="F229" s="9">
        <v>984.55799999999999</v>
      </c>
      <c r="G229" s="9">
        <v>984.55799999999999</v>
      </c>
    </row>
    <row r="230" spans="1:7" x14ac:dyDescent="0.25">
      <c r="A230" s="4" t="s">
        <v>413</v>
      </c>
      <c r="B230" s="5" t="s">
        <v>610</v>
      </c>
      <c r="C230" s="5" t="s">
        <v>414</v>
      </c>
      <c r="D230" s="55" t="s">
        <v>8</v>
      </c>
      <c r="E230" s="6">
        <v>4812.9568900000004</v>
      </c>
      <c r="F230" s="6">
        <v>3870.8883099999998</v>
      </c>
      <c r="G230" s="6">
        <v>3570.8883099999998</v>
      </c>
    </row>
    <row r="231" spans="1:7" x14ac:dyDescent="0.25">
      <c r="A231" s="4" t="s">
        <v>415</v>
      </c>
      <c r="B231" s="5" t="s">
        <v>610</v>
      </c>
      <c r="C231" s="5" t="s">
        <v>416</v>
      </c>
      <c r="D231" s="55" t="s">
        <v>8</v>
      </c>
      <c r="E231" s="6">
        <v>4812.9568900000004</v>
      </c>
      <c r="F231" s="6">
        <v>3870.8883099999998</v>
      </c>
      <c r="G231" s="6">
        <v>3570.8883099999998</v>
      </c>
    </row>
    <row r="232" spans="1:7" ht="47.25" x14ac:dyDescent="0.25">
      <c r="A232" s="7" t="s">
        <v>311</v>
      </c>
      <c r="B232" s="8" t="s">
        <v>610</v>
      </c>
      <c r="C232" s="8" t="s">
        <v>416</v>
      </c>
      <c r="D232" s="8" t="s">
        <v>312</v>
      </c>
      <c r="E232" s="9">
        <v>1431.6025199999999</v>
      </c>
      <c r="F232" s="9">
        <v>1307.1601000000001</v>
      </c>
      <c r="G232" s="9">
        <v>1007.1601000000001</v>
      </c>
    </row>
    <row r="233" spans="1:7" ht="63" x14ac:dyDescent="0.25">
      <c r="A233" s="7" t="s">
        <v>410</v>
      </c>
      <c r="B233" s="8" t="s">
        <v>610</v>
      </c>
      <c r="C233" s="8" t="s">
        <v>417</v>
      </c>
      <c r="D233" s="12" t="s">
        <v>8</v>
      </c>
      <c r="E233" s="9">
        <v>2937.8787900000002</v>
      </c>
      <c r="F233" s="9">
        <v>2212.1212099999998</v>
      </c>
      <c r="G233" s="9">
        <v>2212.1212099999998</v>
      </c>
    </row>
    <row r="234" spans="1:7" ht="47.25" x14ac:dyDescent="0.25">
      <c r="A234" s="7" t="s">
        <v>311</v>
      </c>
      <c r="B234" s="8" t="s">
        <v>610</v>
      </c>
      <c r="C234" s="8" t="s">
        <v>417</v>
      </c>
      <c r="D234" s="8" t="s">
        <v>312</v>
      </c>
      <c r="E234" s="9">
        <v>2937.8787900000002</v>
      </c>
      <c r="F234" s="9">
        <v>2212.1212099999998</v>
      </c>
      <c r="G234" s="9">
        <v>2212.1212099999998</v>
      </c>
    </row>
    <row r="235" spans="1:7" ht="31.5" x14ac:dyDescent="0.25">
      <c r="A235" s="7" t="s">
        <v>301</v>
      </c>
      <c r="B235" s="8" t="s">
        <v>610</v>
      </c>
      <c r="C235" s="8" t="s">
        <v>418</v>
      </c>
      <c r="D235" s="12" t="s">
        <v>8</v>
      </c>
      <c r="E235" s="9">
        <v>443.47557999999998</v>
      </c>
      <c r="F235" s="9">
        <v>351.60700000000003</v>
      </c>
      <c r="G235" s="9">
        <v>351.60700000000003</v>
      </c>
    </row>
    <row r="236" spans="1:7" ht="47.25" x14ac:dyDescent="0.25">
      <c r="A236" s="7" t="s">
        <v>311</v>
      </c>
      <c r="B236" s="8" t="s">
        <v>610</v>
      </c>
      <c r="C236" s="8" t="s">
        <v>418</v>
      </c>
      <c r="D236" s="8" t="s">
        <v>312</v>
      </c>
      <c r="E236" s="9">
        <v>443.47557999999998</v>
      </c>
      <c r="F236" s="9">
        <v>351.60700000000003</v>
      </c>
      <c r="G236" s="9">
        <v>351.60700000000003</v>
      </c>
    </row>
    <row r="237" spans="1:7" ht="47.25" x14ac:dyDescent="0.25">
      <c r="A237" s="4" t="s">
        <v>420</v>
      </c>
      <c r="B237" s="5" t="s">
        <v>610</v>
      </c>
      <c r="C237" s="5" t="s">
        <v>421</v>
      </c>
      <c r="D237" s="55" t="s">
        <v>8</v>
      </c>
      <c r="E237" s="6">
        <v>43781.600429999999</v>
      </c>
      <c r="F237" s="6">
        <v>27686.921030000001</v>
      </c>
      <c r="G237" s="6">
        <v>27686.921030000001</v>
      </c>
    </row>
    <row r="238" spans="1:7" ht="31.5" x14ac:dyDescent="0.25">
      <c r="A238" s="4" t="s">
        <v>422</v>
      </c>
      <c r="B238" s="5" t="s">
        <v>610</v>
      </c>
      <c r="C238" s="5" t="s">
        <v>423</v>
      </c>
      <c r="D238" s="55" t="s">
        <v>8</v>
      </c>
      <c r="E238" s="6">
        <v>38198.251949999998</v>
      </c>
      <c r="F238" s="6">
        <v>27686.921030000001</v>
      </c>
      <c r="G238" s="6">
        <v>27686.921030000001</v>
      </c>
    </row>
    <row r="239" spans="1:7" ht="47.25" x14ac:dyDescent="0.25">
      <c r="A239" s="7" t="s">
        <v>311</v>
      </c>
      <c r="B239" s="8" t="s">
        <v>610</v>
      </c>
      <c r="C239" s="8" t="s">
        <v>423</v>
      </c>
      <c r="D239" s="8" t="s">
        <v>312</v>
      </c>
      <c r="E239" s="9">
        <v>15141.786700000001</v>
      </c>
      <c r="F239" s="9">
        <v>9876.2649999999994</v>
      </c>
      <c r="G239" s="9">
        <v>9876.2649999999994</v>
      </c>
    </row>
    <row r="240" spans="1:7" ht="63" x14ac:dyDescent="0.25">
      <c r="A240" s="7" t="s">
        <v>410</v>
      </c>
      <c r="B240" s="8" t="s">
        <v>610</v>
      </c>
      <c r="C240" s="8" t="s">
        <v>424</v>
      </c>
      <c r="D240" s="12" t="s">
        <v>8</v>
      </c>
      <c r="E240" s="9">
        <v>17288.9899</v>
      </c>
      <c r="F240" s="9">
        <v>12975.8586</v>
      </c>
      <c r="G240" s="9">
        <v>12975.8586</v>
      </c>
    </row>
    <row r="241" spans="1:7" ht="47.25" x14ac:dyDescent="0.25">
      <c r="A241" s="7" t="s">
        <v>311</v>
      </c>
      <c r="B241" s="8" t="s">
        <v>610</v>
      </c>
      <c r="C241" s="8" t="s">
        <v>424</v>
      </c>
      <c r="D241" s="8" t="s">
        <v>312</v>
      </c>
      <c r="E241" s="9">
        <v>17288.9899</v>
      </c>
      <c r="F241" s="9">
        <v>12975.8586</v>
      </c>
      <c r="G241" s="9">
        <v>12975.8586</v>
      </c>
    </row>
    <row r="242" spans="1:7" ht="31.5" x14ac:dyDescent="0.25">
      <c r="A242" s="7" t="s">
        <v>301</v>
      </c>
      <c r="B242" s="8" t="s">
        <v>610</v>
      </c>
      <c r="C242" s="8" t="s">
        <v>425</v>
      </c>
      <c r="D242" s="12" t="s">
        <v>8</v>
      </c>
      <c r="E242" s="9">
        <v>5767.4753499999997</v>
      </c>
      <c r="F242" s="9">
        <v>4834.7974299999996</v>
      </c>
      <c r="G242" s="9">
        <v>4834.7974299999996</v>
      </c>
    </row>
    <row r="243" spans="1:7" ht="47.25" x14ac:dyDescent="0.25">
      <c r="A243" s="7" t="s">
        <v>311</v>
      </c>
      <c r="B243" s="8" t="s">
        <v>610</v>
      </c>
      <c r="C243" s="8" t="s">
        <v>425</v>
      </c>
      <c r="D243" s="8" t="s">
        <v>312</v>
      </c>
      <c r="E243" s="9">
        <v>5767.4753499999997</v>
      </c>
      <c r="F243" s="9">
        <v>4834.7974299999996</v>
      </c>
      <c r="G243" s="9">
        <v>4834.7974299999996</v>
      </c>
    </row>
    <row r="244" spans="1:7" x14ac:dyDescent="0.25">
      <c r="A244" s="4" t="s">
        <v>426</v>
      </c>
      <c r="B244" s="5" t="s">
        <v>610</v>
      </c>
      <c r="C244" s="5" t="s">
        <v>427</v>
      </c>
      <c r="D244" s="55" t="s">
        <v>8</v>
      </c>
      <c r="E244" s="6">
        <v>825</v>
      </c>
      <c r="F244" s="6" t="s">
        <v>8</v>
      </c>
      <c r="G244" s="6" t="s">
        <v>8</v>
      </c>
    </row>
    <row r="245" spans="1:7" ht="47.25" x14ac:dyDescent="0.25">
      <c r="A245" s="7" t="s">
        <v>311</v>
      </c>
      <c r="B245" s="8" t="s">
        <v>610</v>
      </c>
      <c r="C245" s="8" t="s">
        <v>427</v>
      </c>
      <c r="D245" s="8" t="s">
        <v>312</v>
      </c>
      <c r="E245" s="9">
        <v>530</v>
      </c>
      <c r="F245" s="9" t="s">
        <v>8</v>
      </c>
      <c r="G245" s="9" t="s">
        <v>8</v>
      </c>
    </row>
    <row r="246" spans="1:7" ht="47.25" x14ac:dyDescent="0.25">
      <c r="A246" s="7" t="s">
        <v>775</v>
      </c>
      <c r="B246" s="8" t="s">
        <v>610</v>
      </c>
      <c r="C246" s="8" t="s">
        <v>776</v>
      </c>
      <c r="D246" s="12" t="s">
        <v>8</v>
      </c>
      <c r="E246" s="9">
        <v>295</v>
      </c>
      <c r="F246" s="9" t="s">
        <v>8</v>
      </c>
      <c r="G246" s="9" t="s">
        <v>8</v>
      </c>
    </row>
    <row r="247" spans="1:7" ht="47.25" x14ac:dyDescent="0.25">
      <c r="A247" s="7" t="s">
        <v>311</v>
      </c>
      <c r="B247" s="8" t="s">
        <v>610</v>
      </c>
      <c r="C247" s="8" t="s">
        <v>776</v>
      </c>
      <c r="D247" s="8" t="s">
        <v>312</v>
      </c>
      <c r="E247" s="9">
        <v>295</v>
      </c>
      <c r="F247" s="9" t="s">
        <v>8</v>
      </c>
      <c r="G247" s="9" t="s">
        <v>8</v>
      </c>
    </row>
    <row r="248" spans="1:7" ht="31.5" x14ac:dyDescent="0.25">
      <c r="A248" s="4" t="s">
        <v>664</v>
      </c>
      <c r="B248" s="5" t="s">
        <v>610</v>
      </c>
      <c r="C248" s="5" t="s">
        <v>665</v>
      </c>
      <c r="D248" s="55" t="s">
        <v>8</v>
      </c>
      <c r="E248" s="6">
        <v>1110.53619</v>
      </c>
      <c r="F248" s="6" t="s">
        <v>8</v>
      </c>
      <c r="G248" s="6" t="s">
        <v>8</v>
      </c>
    </row>
    <row r="249" spans="1:7" ht="78.75" x14ac:dyDescent="0.25">
      <c r="A249" s="7" t="s">
        <v>666</v>
      </c>
      <c r="B249" s="8" t="s">
        <v>610</v>
      </c>
      <c r="C249" s="8" t="s">
        <v>667</v>
      </c>
      <c r="D249" s="12" t="s">
        <v>8</v>
      </c>
      <c r="E249" s="9">
        <v>1110.53619</v>
      </c>
      <c r="F249" s="9" t="s">
        <v>8</v>
      </c>
      <c r="G249" s="9" t="s">
        <v>8</v>
      </c>
    </row>
    <row r="250" spans="1:7" ht="47.25" x14ac:dyDescent="0.25">
      <c r="A250" s="7" t="s">
        <v>311</v>
      </c>
      <c r="B250" s="8" t="s">
        <v>610</v>
      </c>
      <c r="C250" s="8" t="s">
        <v>667</v>
      </c>
      <c r="D250" s="8" t="s">
        <v>312</v>
      </c>
      <c r="E250" s="9">
        <v>1110.53619</v>
      </c>
      <c r="F250" s="9" t="s">
        <v>8</v>
      </c>
      <c r="G250" s="9" t="s">
        <v>8</v>
      </c>
    </row>
    <row r="251" spans="1:7" x14ac:dyDescent="0.25">
      <c r="A251" s="4" t="s">
        <v>777</v>
      </c>
      <c r="B251" s="5" t="s">
        <v>610</v>
      </c>
      <c r="C251" s="5" t="s">
        <v>778</v>
      </c>
      <c r="D251" s="55" t="s">
        <v>8</v>
      </c>
      <c r="E251" s="6">
        <v>1423.7552900000001</v>
      </c>
      <c r="F251" s="6" t="s">
        <v>8</v>
      </c>
      <c r="G251" s="6" t="s">
        <v>8</v>
      </c>
    </row>
    <row r="252" spans="1:7" ht="31.5" x14ac:dyDescent="0.25">
      <c r="A252" s="7" t="s">
        <v>779</v>
      </c>
      <c r="B252" s="8" t="s">
        <v>610</v>
      </c>
      <c r="C252" s="8" t="s">
        <v>780</v>
      </c>
      <c r="D252" s="12" t="s">
        <v>8</v>
      </c>
      <c r="E252" s="9">
        <v>273.75529</v>
      </c>
      <c r="F252" s="9" t="s">
        <v>8</v>
      </c>
      <c r="G252" s="9" t="s">
        <v>8</v>
      </c>
    </row>
    <row r="253" spans="1:7" ht="47.25" x14ac:dyDescent="0.25">
      <c r="A253" s="7" t="s">
        <v>311</v>
      </c>
      <c r="B253" s="8" t="s">
        <v>610</v>
      </c>
      <c r="C253" s="8" t="s">
        <v>780</v>
      </c>
      <c r="D253" s="8" t="s">
        <v>312</v>
      </c>
      <c r="E253" s="9">
        <v>273.75529</v>
      </c>
      <c r="F253" s="9" t="s">
        <v>8</v>
      </c>
      <c r="G253" s="9" t="s">
        <v>8</v>
      </c>
    </row>
    <row r="254" spans="1:7" ht="47.25" x14ac:dyDescent="0.25">
      <c r="A254" s="7" t="s">
        <v>781</v>
      </c>
      <c r="B254" s="8" t="s">
        <v>610</v>
      </c>
      <c r="C254" s="8" t="s">
        <v>782</v>
      </c>
      <c r="D254" s="12" t="s">
        <v>8</v>
      </c>
      <c r="E254" s="9">
        <v>1126</v>
      </c>
      <c r="F254" s="9" t="s">
        <v>8</v>
      </c>
      <c r="G254" s="9" t="s">
        <v>8</v>
      </c>
    </row>
    <row r="255" spans="1:7" ht="47.25" x14ac:dyDescent="0.25">
      <c r="A255" s="7" t="s">
        <v>311</v>
      </c>
      <c r="B255" s="8" t="s">
        <v>610</v>
      </c>
      <c r="C255" s="8" t="s">
        <v>782</v>
      </c>
      <c r="D255" s="8" t="s">
        <v>312</v>
      </c>
      <c r="E255" s="9">
        <v>1126</v>
      </c>
      <c r="F255" s="9" t="s">
        <v>8</v>
      </c>
      <c r="G255" s="9" t="s">
        <v>8</v>
      </c>
    </row>
    <row r="256" spans="1:7" ht="63" x14ac:dyDescent="0.25">
      <c r="A256" s="7" t="s">
        <v>838</v>
      </c>
      <c r="B256" s="8" t="s">
        <v>610</v>
      </c>
      <c r="C256" s="8" t="s">
        <v>839</v>
      </c>
      <c r="D256" s="12" t="s">
        <v>8</v>
      </c>
      <c r="E256" s="9">
        <v>24</v>
      </c>
      <c r="F256" s="9" t="s">
        <v>8</v>
      </c>
      <c r="G256" s="9" t="s">
        <v>8</v>
      </c>
    </row>
    <row r="257" spans="1:7" ht="47.25" x14ac:dyDescent="0.25">
      <c r="A257" s="7" t="s">
        <v>311</v>
      </c>
      <c r="B257" s="8" t="s">
        <v>610</v>
      </c>
      <c r="C257" s="8" t="s">
        <v>839</v>
      </c>
      <c r="D257" s="8" t="s">
        <v>312</v>
      </c>
      <c r="E257" s="9">
        <v>24</v>
      </c>
      <c r="F257" s="9" t="s">
        <v>8</v>
      </c>
      <c r="G257" s="9" t="s">
        <v>8</v>
      </c>
    </row>
    <row r="258" spans="1:7" ht="31.5" x14ac:dyDescent="0.25">
      <c r="A258" s="4" t="s">
        <v>668</v>
      </c>
      <c r="B258" s="5" t="s">
        <v>610</v>
      </c>
      <c r="C258" s="5" t="s">
        <v>428</v>
      </c>
      <c r="D258" s="55" t="s">
        <v>8</v>
      </c>
      <c r="E258" s="6">
        <v>2224.0569999999998</v>
      </c>
      <c r="F258" s="6" t="s">
        <v>8</v>
      </c>
      <c r="G258" s="6" t="s">
        <v>8</v>
      </c>
    </row>
    <row r="259" spans="1:7" ht="47.25" x14ac:dyDescent="0.25">
      <c r="A259" s="7" t="s">
        <v>419</v>
      </c>
      <c r="B259" s="8" t="s">
        <v>610</v>
      </c>
      <c r="C259" s="8" t="s">
        <v>429</v>
      </c>
      <c r="D259" s="12" t="s">
        <v>8</v>
      </c>
      <c r="E259" s="9">
        <v>2224.0569999999998</v>
      </c>
      <c r="F259" s="9" t="s">
        <v>8</v>
      </c>
      <c r="G259" s="9" t="s">
        <v>8</v>
      </c>
    </row>
    <row r="260" spans="1:7" ht="47.25" x14ac:dyDescent="0.25">
      <c r="A260" s="7" t="s">
        <v>311</v>
      </c>
      <c r="B260" s="8" t="s">
        <v>610</v>
      </c>
      <c r="C260" s="8" t="s">
        <v>429</v>
      </c>
      <c r="D260" s="8" t="s">
        <v>312</v>
      </c>
      <c r="E260" s="9">
        <v>2224.0569999999998</v>
      </c>
      <c r="F260" s="9" t="s">
        <v>8</v>
      </c>
      <c r="G260" s="9" t="s">
        <v>8</v>
      </c>
    </row>
    <row r="261" spans="1:7" ht="31.5" x14ac:dyDescent="0.25">
      <c r="A261" s="4" t="s">
        <v>430</v>
      </c>
      <c r="B261" s="5" t="s">
        <v>610</v>
      </c>
      <c r="C261" s="5" t="s">
        <v>431</v>
      </c>
      <c r="D261" s="55" t="s">
        <v>8</v>
      </c>
      <c r="E261" s="6">
        <v>7958.4165800000001</v>
      </c>
      <c r="F261" s="6">
        <v>7756.1986800000004</v>
      </c>
      <c r="G261" s="6">
        <v>7756.1986800000004</v>
      </c>
    </row>
    <row r="262" spans="1:7" ht="31.5" x14ac:dyDescent="0.25">
      <c r="A262" s="4" t="s">
        <v>432</v>
      </c>
      <c r="B262" s="5" t="s">
        <v>610</v>
      </c>
      <c r="C262" s="5" t="s">
        <v>433</v>
      </c>
      <c r="D262" s="55" t="s">
        <v>8</v>
      </c>
      <c r="E262" s="6">
        <v>7958.4165800000001</v>
      </c>
      <c r="F262" s="6">
        <v>7756.1986800000004</v>
      </c>
      <c r="G262" s="6">
        <v>7756.1986800000004</v>
      </c>
    </row>
    <row r="263" spans="1:7" ht="94.5" x14ac:dyDescent="0.25">
      <c r="A263" s="7" t="s">
        <v>346</v>
      </c>
      <c r="B263" s="8" t="s">
        <v>610</v>
      </c>
      <c r="C263" s="8" t="s">
        <v>433</v>
      </c>
      <c r="D263" s="8" t="s">
        <v>347</v>
      </c>
      <c r="E263" s="9">
        <v>5291.1478999999999</v>
      </c>
      <c r="F263" s="9">
        <v>5442.67</v>
      </c>
      <c r="G263" s="9">
        <v>5442.67</v>
      </c>
    </row>
    <row r="264" spans="1:7" ht="31.5" x14ac:dyDescent="0.25">
      <c r="A264" s="7" t="s">
        <v>253</v>
      </c>
      <c r="B264" s="8" t="s">
        <v>610</v>
      </c>
      <c r="C264" s="8" t="s">
        <v>433</v>
      </c>
      <c r="D264" s="8" t="s">
        <v>254</v>
      </c>
      <c r="E264" s="9">
        <v>353.74</v>
      </c>
      <c r="F264" s="9" t="s">
        <v>8</v>
      </c>
      <c r="G264" s="9" t="s">
        <v>8</v>
      </c>
    </row>
    <row r="265" spans="1:7" ht="31.5" x14ac:dyDescent="0.25">
      <c r="A265" s="7" t="s">
        <v>396</v>
      </c>
      <c r="B265" s="8" t="s">
        <v>610</v>
      </c>
      <c r="C265" s="8" t="s">
        <v>434</v>
      </c>
      <c r="D265" s="12" t="s">
        <v>8</v>
      </c>
      <c r="E265" s="9">
        <v>2313.5286799999999</v>
      </c>
      <c r="F265" s="9">
        <v>2313.5286799999999</v>
      </c>
      <c r="G265" s="9">
        <v>2313.5286799999999</v>
      </c>
    </row>
    <row r="266" spans="1:7" ht="94.5" x14ac:dyDescent="0.25">
      <c r="A266" s="7" t="s">
        <v>346</v>
      </c>
      <c r="B266" s="8" t="s">
        <v>610</v>
      </c>
      <c r="C266" s="8" t="s">
        <v>434</v>
      </c>
      <c r="D266" s="8" t="s">
        <v>347</v>
      </c>
      <c r="E266" s="9">
        <v>2313.5286799999999</v>
      </c>
      <c r="F266" s="9">
        <v>2313.5286799999999</v>
      </c>
      <c r="G266" s="9">
        <v>2313.5286799999999</v>
      </c>
    </row>
    <row r="267" spans="1:7" ht="31.5" x14ac:dyDescent="0.25">
      <c r="A267" s="4" t="s">
        <v>435</v>
      </c>
      <c r="B267" s="5" t="s">
        <v>610</v>
      </c>
      <c r="C267" s="5" t="s">
        <v>436</v>
      </c>
      <c r="D267" s="55" t="s">
        <v>8</v>
      </c>
      <c r="E267" s="6">
        <v>41801.5988</v>
      </c>
      <c r="F267" s="6">
        <v>32355.172279999999</v>
      </c>
      <c r="G267" s="6">
        <v>29355.172279999999</v>
      </c>
    </row>
    <row r="268" spans="1:7" x14ac:dyDescent="0.25">
      <c r="A268" s="4" t="s">
        <v>437</v>
      </c>
      <c r="B268" s="5" t="s">
        <v>610</v>
      </c>
      <c r="C268" s="5" t="s">
        <v>438</v>
      </c>
      <c r="D268" s="55" t="s">
        <v>8</v>
      </c>
      <c r="E268" s="6">
        <v>41801.5988</v>
      </c>
      <c r="F268" s="6">
        <v>32355.172279999999</v>
      </c>
      <c r="G268" s="6">
        <v>29355.172279999999</v>
      </c>
    </row>
    <row r="269" spans="1:7" ht="47.25" x14ac:dyDescent="0.25">
      <c r="A269" s="7" t="s">
        <v>311</v>
      </c>
      <c r="B269" s="8" t="s">
        <v>610</v>
      </c>
      <c r="C269" s="8" t="s">
        <v>438</v>
      </c>
      <c r="D269" s="8" t="s">
        <v>312</v>
      </c>
      <c r="E269" s="9">
        <v>25924.542509999999</v>
      </c>
      <c r="F269" s="9">
        <v>18062.344000000001</v>
      </c>
      <c r="G269" s="9">
        <v>15062.343999999999</v>
      </c>
    </row>
    <row r="270" spans="1:7" ht="63" x14ac:dyDescent="0.25">
      <c r="A270" s="7" t="s">
        <v>410</v>
      </c>
      <c r="B270" s="8" t="s">
        <v>610</v>
      </c>
      <c r="C270" s="8" t="s">
        <v>439</v>
      </c>
      <c r="D270" s="12" t="s">
        <v>8</v>
      </c>
      <c r="E270" s="9">
        <v>15805.75757</v>
      </c>
      <c r="F270" s="9">
        <v>14212.82828</v>
      </c>
      <c r="G270" s="9">
        <v>14212.82828</v>
      </c>
    </row>
    <row r="271" spans="1:7" ht="47.25" x14ac:dyDescent="0.25">
      <c r="A271" s="7" t="s">
        <v>311</v>
      </c>
      <c r="B271" s="8" t="s">
        <v>610</v>
      </c>
      <c r="C271" s="8" t="s">
        <v>439</v>
      </c>
      <c r="D271" s="8" t="s">
        <v>312</v>
      </c>
      <c r="E271" s="9">
        <v>15805.75757</v>
      </c>
      <c r="F271" s="9">
        <v>14212.82828</v>
      </c>
      <c r="G271" s="9">
        <v>14212.82828</v>
      </c>
    </row>
    <row r="272" spans="1:7" ht="31.5" x14ac:dyDescent="0.25">
      <c r="A272" s="7" t="s">
        <v>301</v>
      </c>
      <c r="B272" s="8" t="s">
        <v>610</v>
      </c>
      <c r="C272" s="8" t="s">
        <v>440</v>
      </c>
      <c r="D272" s="12" t="s">
        <v>8</v>
      </c>
      <c r="E272" s="9">
        <v>71.298720000000003</v>
      </c>
      <c r="F272" s="9">
        <v>80</v>
      </c>
      <c r="G272" s="9">
        <v>80</v>
      </c>
    </row>
    <row r="273" spans="1:7" ht="47.25" x14ac:dyDescent="0.25">
      <c r="A273" s="7" t="s">
        <v>311</v>
      </c>
      <c r="B273" s="8" t="s">
        <v>610</v>
      </c>
      <c r="C273" s="8" t="s">
        <v>440</v>
      </c>
      <c r="D273" s="8" t="s">
        <v>312</v>
      </c>
      <c r="E273" s="9">
        <v>71.298720000000003</v>
      </c>
      <c r="F273" s="9">
        <v>80</v>
      </c>
      <c r="G273" s="9">
        <v>80</v>
      </c>
    </row>
    <row r="274" spans="1:7" ht="31.5" x14ac:dyDescent="0.25">
      <c r="A274" s="4" t="s">
        <v>441</v>
      </c>
      <c r="B274" s="5" t="s">
        <v>610</v>
      </c>
      <c r="C274" s="5" t="s">
        <v>442</v>
      </c>
      <c r="D274" s="55" t="s">
        <v>8</v>
      </c>
      <c r="E274" s="6">
        <v>6629.2444999999998</v>
      </c>
      <c r="F274" s="6">
        <v>4195.1412099999998</v>
      </c>
      <c r="G274" s="6">
        <v>4195.1412099999998</v>
      </c>
    </row>
    <row r="275" spans="1:7" x14ac:dyDescent="0.25">
      <c r="A275" s="4" t="s">
        <v>443</v>
      </c>
      <c r="B275" s="5" t="s">
        <v>610</v>
      </c>
      <c r="C275" s="5" t="s">
        <v>444</v>
      </c>
      <c r="D275" s="55" t="s">
        <v>8</v>
      </c>
      <c r="E275" s="6">
        <v>5515.7995000000001</v>
      </c>
      <c r="F275" s="6">
        <v>4195.1412099999998</v>
      </c>
      <c r="G275" s="6">
        <v>4195.1412099999998</v>
      </c>
    </row>
    <row r="276" spans="1:7" ht="47.25" x14ac:dyDescent="0.25">
      <c r="A276" s="7" t="s">
        <v>311</v>
      </c>
      <c r="B276" s="8" t="s">
        <v>610</v>
      </c>
      <c r="C276" s="8" t="s">
        <v>444</v>
      </c>
      <c r="D276" s="8" t="s">
        <v>312</v>
      </c>
      <c r="E276" s="9">
        <v>2201.9412600000001</v>
      </c>
      <c r="F276" s="9">
        <v>1714.22</v>
      </c>
      <c r="G276" s="9">
        <v>1714.22</v>
      </c>
    </row>
    <row r="277" spans="1:7" ht="63" x14ac:dyDescent="0.25">
      <c r="A277" s="7" t="s">
        <v>410</v>
      </c>
      <c r="B277" s="8" t="s">
        <v>610</v>
      </c>
      <c r="C277" s="8" t="s">
        <v>445</v>
      </c>
      <c r="D277" s="12" t="s">
        <v>8</v>
      </c>
      <c r="E277" s="9">
        <v>2949.4949499999998</v>
      </c>
      <c r="F277" s="9">
        <v>2212.1212099999998</v>
      </c>
      <c r="G277" s="9">
        <v>2212.1212099999998</v>
      </c>
    </row>
    <row r="278" spans="1:7" ht="47.25" x14ac:dyDescent="0.25">
      <c r="A278" s="7" t="s">
        <v>311</v>
      </c>
      <c r="B278" s="8" t="s">
        <v>610</v>
      </c>
      <c r="C278" s="8" t="s">
        <v>445</v>
      </c>
      <c r="D278" s="8" t="s">
        <v>312</v>
      </c>
      <c r="E278" s="9">
        <v>2949.4949499999998</v>
      </c>
      <c r="F278" s="9">
        <v>2212.1212099999998</v>
      </c>
      <c r="G278" s="9">
        <v>2212.1212099999998</v>
      </c>
    </row>
    <row r="279" spans="1:7" ht="31.5" x14ac:dyDescent="0.25">
      <c r="A279" s="7" t="s">
        <v>301</v>
      </c>
      <c r="B279" s="8" t="s">
        <v>610</v>
      </c>
      <c r="C279" s="8" t="s">
        <v>446</v>
      </c>
      <c r="D279" s="12" t="s">
        <v>8</v>
      </c>
      <c r="E279" s="9">
        <v>364.36329000000001</v>
      </c>
      <c r="F279" s="9">
        <v>268.8</v>
      </c>
      <c r="G279" s="9">
        <v>268.8</v>
      </c>
    </row>
    <row r="280" spans="1:7" ht="47.25" x14ac:dyDescent="0.25">
      <c r="A280" s="7" t="s">
        <v>311</v>
      </c>
      <c r="B280" s="8" t="s">
        <v>610</v>
      </c>
      <c r="C280" s="8" t="s">
        <v>446</v>
      </c>
      <c r="D280" s="8" t="s">
        <v>312</v>
      </c>
      <c r="E280" s="9">
        <v>364.36329000000001</v>
      </c>
      <c r="F280" s="9">
        <v>268.8</v>
      </c>
      <c r="G280" s="9">
        <v>268.8</v>
      </c>
    </row>
    <row r="281" spans="1:7" ht="31.5" x14ac:dyDescent="0.25">
      <c r="A281" s="4" t="s">
        <v>669</v>
      </c>
      <c r="B281" s="5" t="s">
        <v>610</v>
      </c>
      <c r="C281" s="5" t="s">
        <v>670</v>
      </c>
      <c r="D281" s="55" t="s">
        <v>8</v>
      </c>
      <c r="E281" s="6">
        <v>1113.4449999999999</v>
      </c>
      <c r="F281" s="6" t="s">
        <v>8</v>
      </c>
      <c r="G281" s="6" t="s">
        <v>8</v>
      </c>
    </row>
    <row r="282" spans="1:7" ht="47.25" x14ac:dyDescent="0.25">
      <c r="A282" s="7" t="s">
        <v>419</v>
      </c>
      <c r="B282" s="8" t="s">
        <v>610</v>
      </c>
      <c r="C282" s="8" t="s">
        <v>671</v>
      </c>
      <c r="D282" s="12" t="s">
        <v>8</v>
      </c>
      <c r="E282" s="9">
        <v>1113.4449999999999</v>
      </c>
      <c r="F282" s="9" t="s">
        <v>8</v>
      </c>
      <c r="G282" s="9" t="s">
        <v>8</v>
      </c>
    </row>
    <row r="283" spans="1:7" ht="47.25" x14ac:dyDescent="0.25">
      <c r="A283" s="7" t="s">
        <v>311</v>
      </c>
      <c r="B283" s="8" t="s">
        <v>610</v>
      </c>
      <c r="C283" s="8" t="s">
        <v>671</v>
      </c>
      <c r="D283" s="8" t="s">
        <v>312</v>
      </c>
      <c r="E283" s="9">
        <v>1113.4449999999999</v>
      </c>
      <c r="F283" s="9" t="s">
        <v>8</v>
      </c>
      <c r="G283" s="9" t="s">
        <v>8</v>
      </c>
    </row>
    <row r="284" spans="1:7" ht="47.25" x14ac:dyDescent="0.25">
      <c r="A284" s="4" t="s">
        <v>447</v>
      </c>
      <c r="B284" s="5" t="s">
        <v>610</v>
      </c>
      <c r="C284" s="5" t="s">
        <v>448</v>
      </c>
      <c r="D284" s="55" t="s">
        <v>8</v>
      </c>
      <c r="E284" s="6">
        <v>39065.202550000002</v>
      </c>
      <c r="F284" s="6">
        <v>27974.45305</v>
      </c>
      <c r="G284" s="6">
        <v>22474.45305</v>
      </c>
    </row>
    <row r="285" spans="1:7" x14ac:dyDescent="0.25">
      <c r="A285" s="4" t="s">
        <v>449</v>
      </c>
      <c r="B285" s="5" t="s">
        <v>610</v>
      </c>
      <c r="C285" s="5" t="s">
        <v>450</v>
      </c>
      <c r="D285" s="55" t="s">
        <v>8</v>
      </c>
      <c r="E285" s="6">
        <v>330</v>
      </c>
      <c r="F285" s="6" t="s">
        <v>8</v>
      </c>
      <c r="G285" s="6" t="s">
        <v>8</v>
      </c>
    </row>
    <row r="286" spans="1:7" ht="63" x14ac:dyDescent="0.25">
      <c r="A286" s="4" t="s">
        <v>451</v>
      </c>
      <c r="B286" s="5" t="s">
        <v>610</v>
      </c>
      <c r="C286" s="5" t="s">
        <v>452</v>
      </c>
      <c r="D286" s="55" t="s">
        <v>8</v>
      </c>
      <c r="E286" s="6">
        <v>330</v>
      </c>
      <c r="F286" s="6" t="s">
        <v>8</v>
      </c>
      <c r="G286" s="6" t="s">
        <v>8</v>
      </c>
    </row>
    <row r="287" spans="1:7" ht="47.25" x14ac:dyDescent="0.25">
      <c r="A287" s="7" t="s">
        <v>311</v>
      </c>
      <c r="B287" s="8" t="s">
        <v>610</v>
      </c>
      <c r="C287" s="8" t="s">
        <v>452</v>
      </c>
      <c r="D287" s="8" t="s">
        <v>312</v>
      </c>
      <c r="E287" s="9">
        <v>330</v>
      </c>
      <c r="F287" s="9" t="s">
        <v>8</v>
      </c>
      <c r="G287" s="9" t="s">
        <v>8</v>
      </c>
    </row>
    <row r="288" spans="1:7" x14ac:dyDescent="0.25">
      <c r="A288" s="4" t="s">
        <v>453</v>
      </c>
      <c r="B288" s="5" t="s">
        <v>610</v>
      </c>
      <c r="C288" s="5" t="s">
        <v>454</v>
      </c>
      <c r="D288" s="55" t="s">
        <v>8</v>
      </c>
      <c r="E288" s="6">
        <v>1100</v>
      </c>
      <c r="F288" s="6" t="s">
        <v>8</v>
      </c>
      <c r="G288" s="6" t="s">
        <v>8</v>
      </c>
    </row>
    <row r="289" spans="1:7" ht="47.25" x14ac:dyDescent="0.25">
      <c r="A289" s="4" t="s">
        <v>455</v>
      </c>
      <c r="B289" s="5" t="s">
        <v>610</v>
      </c>
      <c r="C289" s="5" t="s">
        <v>456</v>
      </c>
      <c r="D289" s="55" t="s">
        <v>8</v>
      </c>
      <c r="E289" s="6">
        <v>1100</v>
      </c>
      <c r="F289" s="6" t="s">
        <v>8</v>
      </c>
      <c r="G289" s="6" t="s">
        <v>8</v>
      </c>
    </row>
    <row r="290" spans="1:7" ht="47.25" x14ac:dyDescent="0.25">
      <c r="A290" s="7" t="s">
        <v>311</v>
      </c>
      <c r="B290" s="8" t="s">
        <v>610</v>
      </c>
      <c r="C290" s="8" t="s">
        <v>456</v>
      </c>
      <c r="D290" s="8" t="s">
        <v>312</v>
      </c>
      <c r="E290" s="9">
        <v>1100</v>
      </c>
      <c r="F290" s="9" t="s">
        <v>8</v>
      </c>
      <c r="G290" s="9" t="s">
        <v>8</v>
      </c>
    </row>
    <row r="291" spans="1:7" ht="31.5" x14ac:dyDescent="0.25">
      <c r="A291" s="4" t="s">
        <v>457</v>
      </c>
      <c r="B291" s="5" t="s">
        <v>610</v>
      </c>
      <c r="C291" s="5" t="s">
        <v>458</v>
      </c>
      <c r="D291" s="55" t="s">
        <v>8</v>
      </c>
      <c r="E291" s="6">
        <v>4612.5483599999998</v>
      </c>
      <c r="F291" s="6">
        <v>3462.1729999999998</v>
      </c>
      <c r="G291" s="6">
        <v>3462.1729999999998</v>
      </c>
    </row>
    <row r="292" spans="1:7" ht="31.5" x14ac:dyDescent="0.25">
      <c r="A292" s="4" t="s">
        <v>459</v>
      </c>
      <c r="B292" s="5" t="s">
        <v>610</v>
      </c>
      <c r="C292" s="5" t="s">
        <v>460</v>
      </c>
      <c r="D292" s="55" t="s">
        <v>8</v>
      </c>
      <c r="E292" s="6">
        <v>4416.8913899999998</v>
      </c>
      <c r="F292" s="6">
        <v>3462.1729999999998</v>
      </c>
      <c r="G292" s="6">
        <v>3462.1729999999998</v>
      </c>
    </row>
    <row r="293" spans="1:7" ht="47.25" x14ac:dyDescent="0.25">
      <c r="A293" s="7" t="s">
        <v>311</v>
      </c>
      <c r="B293" s="8" t="s">
        <v>610</v>
      </c>
      <c r="C293" s="8" t="s">
        <v>460</v>
      </c>
      <c r="D293" s="8" t="s">
        <v>312</v>
      </c>
      <c r="E293" s="9">
        <v>4134.875</v>
      </c>
      <c r="F293" s="9">
        <v>3187.877</v>
      </c>
      <c r="G293" s="9">
        <v>3187.877</v>
      </c>
    </row>
    <row r="294" spans="1:7" ht="31.5" x14ac:dyDescent="0.25">
      <c r="A294" s="7" t="s">
        <v>301</v>
      </c>
      <c r="B294" s="8" t="s">
        <v>610</v>
      </c>
      <c r="C294" s="8" t="s">
        <v>461</v>
      </c>
      <c r="D294" s="12" t="s">
        <v>8</v>
      </c>
      <c r="E294" s="9">
        <v>282.01639</v>
      </c>
      <c r="F294" s="9">
        <v>274.29599999999999</v>
      </c>
      <c r="G294" s="9">
        <v>274.29599999999999</v>
      </c>
    </row>
    <row r="295" spans="1:7" ht="47.25" x14ac:dyDescent="0.25">
      <c r="A295" s="7" t="s">
        <v>311</v>
      </c>
      <c r="B295" s="8" t="s">
        <v>610</v>
      </c>
      <c r="C295" s="8" t="s">
        <v>461</v>
      </c>
      <c r="D295" s="8" t="s">
        <v>312</v>
      </c>
      <c r="E295" s="9">
        <v>282.01639</v>
      </c>
      <c r="F295" s="9">
        <v>274.29599999999999</v>
      </c>
      <c r="G295" s="9">
        <v>274.29599999999999</v>
      </c>
    </row>
    <row r="296" spans="1:7" ht="47.25" x14ac:dyDescent="0.25">
      <c r="A296" s="4" t="s">
        <v>856</v>
      </c>
      <c r="B296" s="5" t="s">
        <v>610</v>
      </c>
      <c r="C296" s="5" t="s">
        <v>857</v>
      </c>
      <c r="D296" s="55" t="s">
        <v>8</v>
      </c>
      <c r="E296" s="6">
        <v>195.65697</v>
      </c>
      <c r="F296" s="6" t="s">
        <v>8</v>
      </c>
      <c r="G296" s="6" t="s">
        <v>8</v>
      </c>
    </row>
    <row r="297" spans="1:7" ht="47.25" x14ac:dyDescent="0.25">
      <c r="A297" s="7" t="s">
        <v>311</v>
      </c>
      <c r="B297" s="8" t="s">
        <v>610</v>
      </c>
      <c r="C297" s="8" t="s">
        <v>857</v>
      </c>
      <c r="D297" s="8" t="s">
        <v>312</v>
      </c>
      <c r="E297" s="9">
        <v>195.65697</v>
      </c>
      <c r="F297" s="9" t="s">
        <v>8</v>
      </c>
      <c r="G297" s="9" t="s">
        <v>8</v>
      </c>
    </row>
    <row r="298" spans="1:7" ht="31.5" x14ac:dyDescent="0.25">
      <c r="A298" s="4" t="s">
        <v>462</v>
      </c>
      <c r="B298" s="5" t="s">
        <v>610</v>
      </c>
      <c r="C298" s="5" t="s">
        <v>463</v>
      </c>
      <c r="D298" s="55" t="s">
        <v>8</v>
      </c>
      <c r="E298" s="6">
        <v>33022.654190000001</v>
      </c>
      <c r="F298" s="6">
        <v>24512.280050000001</v>
      </c>
      <c r="G298" s="6">
        <v>19012.280050000001</v>
      </c>
    </row>
    <row r="299" spans="1:7" ht="31.5" x14ac:dyDescent="0.25">
      <c r="A299" s="4" t="s">
        <v>464</v>
      </c>
      <c r="B299" s="5" t="s">
        <v>610</v>
      </c>
      <c r="C299" s="5" t="s">
        <v>465</v>
      </c>
      <c r="D299" s="55" t="s">
        <v>8</v>
      </c>
      <c r="E299" s="6">
        <v>33022.654190000001</v>
      </c>
      <c r="F299" s="6">
        <v>24512.280050000001</v>
      </c>
      <c r="G299" s="6">
        <v>19012.280050000001</v>
      </c>
    </row>
    <row r="300" spans="1:7" ht="47.25" x14ac:dyDescent="0.25">
      <c r="A300" s="7" t="s">
        <v>311</v>
      </c>
      <c r="B300" s="8" t="s">
        <v>610</v>
      </c>
      <c r="C300" s="8" t="s">
        <v>465</v>
      </c>
      <c r="D300" s="8" t="s">
        <v>312</v>
      </c>
      <c r="E300" s="9">
        <v>22787.183079999999</v>
      </c>
      <c r="F300" s="9">
        <v>15010.611989999999</v>
      </c>
      <c r="G300" s="9">
        <v>9510.6119899999994</v>
      </c>
    </row>
    <row r="301" spans="1:7" ht="63" x14ac:dyDescent="0.25">
      <c r="A301" s="7" t="s">
        <v>356</v>
      </c>
      <c r="B301" s="8" t="s">
        <v>610</v>
      </c>
      <c r="C301" s="8" t="s">
        <v>466</v>
      </c>
      <c r="D301" s="12" t="s">
        <v>8</v>
      </c>
      <c r="E301" s="9">
        <v>1015.65657</v>
      </c>
      <c r="F301" s="9">
        <v>770.60605999999996</v>
      </c>
      <c r="G301" s="9">
        <v>770.60605999999996</v>
      </c>
    </row>
    <row r="302" spans="1:7" ht="47.25" x14ac:dyDescent="0.25">
      <c r="A302" s="7" t="s">
        <v>311</v>
      </c>
      <c r="B302" s="8" t="s">
        <v>610</v>
      </c>
      <c r="C302" s="8" t="s">
        <v>466</v>
      </c>
      <c r="D302" s="8" t="s">
        <v>312</v>
      </c>
      <c r="E302" s="9">
        <v>1015.65657</v>
      </c>
      <c r="F302" s="9">
        <v>770.60605999999996</v>
      </c>
      <c r="G302" s="9">
        <v>770.60605999999996</v>
      </c>
    </row>
    <row r="303" spans="1:7" ht="31.5" x14ac:dyDescent="0.25">
      <c r="A303" s="7" t="s">
        <v>301</v>
      </c>
      <c r="B303" s="8" t="s">
        <v>610</v>
      </c>
      <c r="C303" s="8" t="s">
        <v>467</v>
      </c>
      <c r="D303" s="12" t="s">
        <v>8</v>
      </c>
      <c r="E303" s="9">
        <v>9219.8145399999994</v>
      </c>
      <c r="F303" s="9">
        <v>8731.0619999999999</v>
      </c>
      <c r="G303" s="9">
        <v>8731.0619999999999</v>
      </c>
    </row>
    <row r="304" spans="1:7" ht="47.25" x14ac:dyDescent="0.25">
      <c r="A304" s="7" t="s">
        <v>311</v>
      </c>
      <c r="B304" s="8" t="s">
        <v>610</v>
      </c>
      <c r="C304" s="8" t="s">
        <v>467</v>
      </c>
      <c r="D304" s="8" t="s">
        <v>312</v>
      </c>
      <c r="E304" s="9">
        <v>9219.8145399999994</v>
      </c>
      <c r="F304" s="9">
        <v>8731.0619999999999</v>
      </c>
      <c r="G304" s="9">
        <v>8731.0619999999999</v>
      </c>
    </row>
    <row r="305" spans="1:7" ht="47.25" x14ac:dyDescent="0.25">
      <c r="A305" s="4" t="s">
        <v>507</v>
      </c>
      <c r="B305" s="5" t="s">
        <v>610</v>
      </c>
      <c r="C305" s="5" t="s">
        <v>508</v>
      </c>
      <c r="D305" s="55" t="s">
        <v>8</v>
      </c>
      <c r="E305" s="6">
        <v>1714.5184400000001</v>
      </c>
      <c r="F305" s="6">
        <v>70</v>
      </c>
      <c r="G305" s="6" t="s">
        <v>8</v>
      </c>
    </row>
    <row r="306" spans="1:7" ht="31.5" x14ac:dyDescent="0.25">
      <c r="A306" s="4" t="s">
        <v>527</v>
      </c>
      <c r="B306" s="5" t="s">
        <v>610</v>
      </c>
      <c r="C306" s="5" t="s">
        <v>528</v>
      </c>
      <c r="D306" s="55" t="s">
        <v>8</v>
      </c>
      <c r="E306" s="6">
        <v>1644.5184400000001</v>
      </c>
      <c r="F306" s="6" t="s">
        <v>8</v>
      </c>
      <c r="G306" s="6" t="s">
        <v>8</v>
      </c>
    </row>
    <row r="307" spans="1:7" ht="47.25" x14ac:dyDescent="0.25">
      <c r="A307" s="4" t="s">
        <v>529</v>
      </c>
      <c r="B307" s="5" t="s">
        <v>610</v>
      </c>
      <c r="C307" s="5" t="s">
        <v>530</v>
      </c>
      <c r="D307" s="55" t="s">
        <v>8</v>
      </c>
      <c r="E307" s="6">
        <v>1644.5184400000001</v>
      </c>
      <c r="F307" s="6" t="s">
        <v>8</v>
      </c>
      <c r="G307" s="6" t="s">
        <v>8</v>
      </c>
    </row>
    <row r="308" spans="1:7" ht="31.5" x14ac:dyDescent="0.25">
      <c r="A308" s="7" t="s">
        <v>253</v>
      </c>
      <c r="B308" s="8" t="s">
        <v>610</v>
      </c>
      <c r="C308" s="8" t="s">
        <v>530</v>
      </c>
      <c r="D308" s="8" t="s">
        <v>254</v>
      </c>
      <c r="E308" s="9">
        <v>13.2</v>
      </c>
      <c r="F308" s="9" t="s">
        <v>8</v>
      </c>
      <c r="G308" s="9" t="s">
        <v>8</v>
      </c>
    </row>
    <row r="309" spans="1:7" ht="47.25" x14ac:dyDescent="0.25">
      <c r="A309" s="7" t="s">
        <v>311</v>
      </c>
      <c r="B309" s="8" t="s">
        <v>610</v>
      </c>
      <c r="C309" s="8" t="s">
        <v>530</v>
      </c>
      <c r="D309" s="8" t="s">
        <v>312</v>
      </c>
      <c r="E309" s="9">
        <v>1616.4484399999999</v>
      </c>
      <c r="F309" s="9" t="s">
        <v>8</v>
      </c>
      <c r="G309" s="9" t="s">
        <v>8</v>
      </c>
    </row>
    <row r="310" spans="1:7" ht="78.75" x14ac:dyDescent="0.25">
      <c r="A310" s="7" t="s">
        <v>533</v>
      </c>
      <c r="B310" s="8" t="s">
        <v>610</v>
      </c>
      <c r="C310" s="8" t="s">
        <v>534</v>
      </c>
      <c r="D310" s="12" t="s">
        <v>8</v>
      </c>
      <c r="E310" s="9">
        <v>14.87</v>
      </c>
      <c r="F310" s="9" t="s">
        <v>8</v>
      </c>
      <c r="G310" s="9" t="s">
        <v>8</v>
      </c>
    </row>
    <row r="311" spans="1:7" ht="47.25" x14ac:dyDescent="0.25">
      <c r="A311" s="7" t="s">
        <v>311</v>
      </c>
      <c r="B311" s="8" t="s">
        <v>610</v>
      </c>
      <c r="C311" s="8" t="s">
        <v>534</v>
      </c>
      <c r="D311" s="8" t="s">
        <v>312</v>
      </c>
      <c r="E311" s="9">
        <v>14.87</v>
      </c>
      <c r="F311" s="9" t="s">
        <v>8</v>
      </c>
      <c r="G311" s="9" t="s">
        <v>8</v>
      </c>
    </row>
    <row r="312" spans="1:7" x14ac:dyDescent="0.25">
      <c r="A312" s="4" t="s">
        <v>535</v>
      </c>
      <c r="B312" s="5" t="s">
        <v>610</v>
      </c>
      <c r="C312" s="5" t="s">
        <v>536</v>
      </c>
      <c r="D312" s="55" t="s">
        <v>8</v>
      </c>
      <c r="E312" s="6">
        <v>70</v>
      </c>
      <c r="F312" s="6">
        <v>70</v>
      </c>
      <c r="G312" s="6" t="s">
        <v>8</v>
      </c>
    </row>
    <row r="313" spans="1:7" ht="47.25" x14ac:dyDescent="0.25">
      <c r="A313" s="4" t="s">
        <v>537</v>
      </c>
      <c r="B313" s="5" t="s">
        <v>610</v>
      </c>
      <c r="C313" s="5" t="s">
        <v>538</v>
      </c>
      <c r="D313" s="55" t="s">
        <v>8</v>
      </c>
      <c r="E313" s="6">
        <v>70</v>
      </c>
      <c r="F313" s="6">
        <v>70</v>
      </c>
      <c r="G313" s="6" t="s">
        <v>8</v>
      </c>
    </row>
    <row r="314" spans="1:7" ht="47.25" x14ac:dyDescent="0.25">
      <c r="A314" s="7" t="s">
        <v>311</v>
      </c>
      <c r="B314" s="8" t="s">
        <v>610</v>
      </c>
      <c r="C314" s="8" t="s">
        <v>538</v>
      </c>
      <c r="D314" s="8" t="s">
        <v>312</v>
      </c>
      <c r="E314" s="9">
        <v>70</v>
      </c>
      <c r="F314" s="9">
        <v>70</v>
      </c>
      <c r="G314" s="9" t="s">
        <v>8</v>
      </c>
    </row>
    <row r="315" spans="1:7" ht="63" x14ac:dyDescent="0.25">
      <c r="A315" s="11" t="s">
        <v>611</v>
      </c>
      <c r="B315" s="12" t="s">
        <v>612</v>
      </c>
      <c r="C315" s="1" t="s">
        <v>8</v>
      </c>
      <c r="D315" s="1" t="s">
        <v>8</v>
      </c>
      <c r="E315" s="13">
        <v>74288.595360000007</v>
      </c>
      <c r="F315" s="13">
        <v>75644.117719999995</v>
      </c>
      <c r="G315" s="13">
        <v>70306.465880000003</v>
      </c>
    </row>
    <row r="316" spans="1:7" ht="47.25" x14ac:dyDescent="0.25">
      <c r="A316" s="4" t="s">
        <v>247</v>
      </c>
      <c r="B316" s="5" t="s">
        <v>612</v>
      </c>
      <c r="C316" s="5" t="s">
        <v>248</v>
      </c>
      <c r="D316" s="55" t="s">
        <v>8</v>
      </c>
      <c r="E316" s="6">
        <v>43102.548929999997</v>
      </c>
      <c r="F316" s="6">
        <v>65318.970260000002</v>
      </c>
      <c r="G316" s="6">
        <v>47870.164649999999</v>
      </c>
    </row>
    <row r="317" spans="1:7" ht="47.25" x14ac:dyDescent="0.25">
      <c r="A317" s="4" t="s">
        <v>249</v>
      </c>
      <c r="B317" s="5" t="s">
        <v>612</v>
      </c>
      <c r="C317" s="5" t="s">
        <v>250</v>
      </c>
      <c r="D317" s="55" t="s">
        <v>8</v>
      </c>
      <c r="E317" s="6">
        <v>43102.548929999997</v>
      </c>
      <c r="F317" s="6">
        <v>65318.970260000002</v>
      </c>
      <c r="G317" s="6">
        <v>47870.164649999999</v>
      </c>
    </row>
    <row r="318" spans="1:7" ht="31.5" x14ac:dyDescent="0.25">
      <c r="A318" s="4" t="s">
        <v>251</v>
      </c>
      <c r="B318" s="5" t="s">
        <v>612</v>
      </c>
      <c r="C318" s="5" t="s">
        <v>252</v>
      </c>
      <c r="D318" s="55" t="s">
        <v>8</v>
      </c>
      <c r="E318" s="6">
        <v>16535.795010000002</v>
      </c>
      <c r="F318" s="6">
        <v>33665.458859999999</v>
      </c>
      <c r="G318" s="6">
        <v>24050.39301</v>
      </c>
    </row>
    <row r="319" spans="1:7" ht="31.5" x14ac:dyDescent="0.25">
      <c r="A319" s="7" t="s">
        <v>253</v>
      </c>
      <c r="B319" s="8" t="s">
        <v>612</v>
      </c>
      <c r="C319" s="8" t="s">
        <v>252</v>
      </c>
      <c r="D319" s="8" t="s">
        <v>254</v>
      </c>
      <c r="E319" s="9">
        <v>7682.7647100000004</v>
      </c>
      <c r="F319" s="9">
        <v>21021.229810000001</v>
      </c>
      <c r="G319" s="9">
        <v>15197.362709999999</v>
      </c>
    </row>
    <row r="320" spans="1:7" ht="31.5" x14ac:dyDescent="0.25">
      <c r="A320" s="7" t="s">
        <v>867</v>
      </c>
      <c r="B320" s="8" t="s">
        <v>612</v>
      </c>
      <c r="C320" s="8" t="s">
        <v>868</v>
      </c>
      <c r="D320" s="12" t="s">
        <v>8</v>
      </c>
      <c r="E320" s="9" t="s">
        <v>8</v>
      </c>
      <c r="F320" s="9">
        <v>850</v>
      </c>
      <c r="G320" s="9" t="s">
        <v>8</v>
      </c>
    </row>
    <row r="321" spans="1:7" ht="31.5" x14ac:dyDescent="0.25">
      <c r="A321" s="7" t="s">
        <v>253</v>
      </c>
      <c r="B321" s="8" t="s">
        <v>612</v>
      </c>
      <c r="C321" s="8" t="s">
        <v>868</v>
      </c>
      <c r="D321" s="8" t="s">
        <v>254</v>
      </c>
      <c r="E321" s="9" t="s">
        <v>8</v>
      </c>
      <c r="F321" s="9">
        <v>850</v>
      </c>
      <c r="G321" s="9" t="s">
        <v>8</v>
      </c>
    </row>
    <row r="322" spans="1:7" ht="31.5" x14ac:dyDescent="0.25">
      <c r="A322" s="7" t="s">
        <v>251</v>
      </c>
      <c r="B322" s="8" t="s">
        <v>612</v>
      </c>
      <c r="C322" s="8" t="s">
        <v>257</v>
      </c>
      <c r="D322" s="12" t="s">
        <v>8</v>
      </c>
      <c r="E322" s="9">
        <v>8853.0303000000004</v>
      </c>
      <c r="F322" s="9">
        <v>11794.22905</v>
      </c>
      <c r="G322" s="9">
        <v>8853.0303000000004</v>
      </c>
    </row>
    <row r="323" spans="1:7" ht="31.5" x14ac:dyDescent="0.25">
      <c r="A323" s="7" t="s">
        <v>253</v>
      </c>
      <c r="B323" s="8" t="s">
        <v>612</v>
      </c>
      <c r="C323" s="8" t="s">
        <v>257</v>
      </c>
      <c r="D323" s="8" t="s">
        <v>254</v>
      </c>
      <c r="E323" s="9">
        <v>8853.0303000000004</v>
      </c>
      <c r="F323" s="9">
        <v>11794.22905</v>
      </c>
      <c r="G323" s="9">
        <v>8853.0303000000004</v>
      </c>
    </row>
    <row r="324" spans="1:7" ht="31.5" x14ac:dyDescent="0.25">
      <c r="A324" s="4" t="s">
        <v>823</v>
      </c>
      <c r="B324" s="5" t="s">
        <v>612</v>
      </c>
      <c r="C324" s="5" t="s">
        <v>258</v>
      </c>
      <c r="D324" s="55" t="s">
        <v>8</v>
      </c>
      <c r="E324" s="6">
        <v>2059.9679999999998</v>
      </c>
      <c r="F324" s="6" t="s">
        <v>8</v>
      </c>
      <c r="G324" s="6" t="s">
        <v>8</v>
      </c>
    </row>
    <row r="325" spans="1:7" ht="31.5" x14ac:dyDescent="0.25">
      <c r="A325" s="7" t="s">
        <v>253</v>
      </c>
      <c r="B325" s="8" t="s">
        <v>612</v>
      </c>
      <c r="C325" s="8" t="s">
        <v>258</v>
      </c>
      <c r="D325" s="8" t="s">
        <v>254</v>
      </c>
      <c r="E325" s="9">
        <v>2059.9679999999998</v>
      </c>
      <c r="F325" s="9" t="s">
        <v>8</v>
      </c>
      <c r="G325" s="9" t="s">
        <v>8</v>
      </c>
    </row>
    <row r="326" spans="1:7" x14ac:dyDescent="0.25">
      <c r="A326" s="4" t="s">
        <v>259</v>
      </c>
      <c r="B326" s="5" t="s">
        <v>612</v>
      </c>
      <c r="C326" s="5" t="s">
        <v>260</v>
      </c>
      <c r="D326" s="55" t="s">
        <v>8</v>
      </c>
      <c r="E326" s="6">
        <v>1700</v>
      </c>
      <c r="F326" s="6">
        <v>1850</v>
      </c>
      <c r="G326" s="6">
        <v>1000.00024</v>
      </c>
    </row>
    <row r="327" spans="1:7" ht="31.5" x14ac:dyDescent="0.25">
      <c r="A327" s="7" t="s">
        <v>253</v>
      </c>
      <c r="B327" s="8" t="s">
        <v>612</v>
      </c>
      <c r="C327" s="8" t="s">
        <v>260</v>
      </c>
      <c r="D327" s="8" t="s">
        <v>254</v>
      </c>
      <c r="E327" s="9">
        <v>126.21802</v>
      </c>
      <c r="F327" s="9">
        <v>1017.27869</v>
      </c>
      <c r="G327" s="9">
        <v>167.27893</v>
      </c>
    </row>
    <row r="328" spans="1:7" x14ac:dyDescent="0.25">
      <c r="A328" s="7" t="s">
        <v>259</v>
      </c>
      <c r="B328" s="8" t="s">
        <v>612</v>
      </c>
      <c r="C328" s="8" t="s">
        <v>261</v>
      </c>
      <c r="D328" s="12" t="s">
        <v>8</v>
      </c>
      <c r="E328" s="9">
        <v>1573.78198</v>
      </c>
      <c r="F328" s="9">
        <v>832.72131000000002</v>
      </c>
      <c r="G328" s="9">
        <v>832.72131000000002</v>
      </c>
    </row>
    <row r="329" spans="1:7" ht="31.5" x14ac:dyDescent="0.25">
      <c r="A329" s="7" t="s">
        <v>253</v>
      </c>
      <c r="B329" s="8" t="s">
        <v>612</v>
      </c>
      <c r="C329" s="8" t="s">
        <v>261</v>
      </c>
      <c r="D329" s="8" t="s">
        <v>254</v>
      </c>
      <c r="E329" s="9">
        <v>1573.78198</v>
      </c>
      <c r="F329" s="9">
        <v>832.72131000000002</v>
      </c>
      <c r="G329" s="9">
        <v>832.72131000000002</v>
      </c>
    </row>
    <row r="330" spans="1:7" ht="31.5" x14ac:dyDescent="0.25">
      <c r="A330" s="4" t="s">
        <v>262</v>
      </c>
      <c r="B330" s="5" t="s">
        <v>612</v>
      </c>
      <c r="C330" s="5" t="s">
        <v>263</v>
      </c>
      <c r="D330" s="55" t="s">
        <v>8</v>
      </c>
      <c r="E330" s="6">
        <v>6983.3314</v>
      </c>
      <c r="F330" s="6">
        <v>6983.3314</v>
      </c>
      <c r="G330" s="6">
        <v>6983.3314</v>
      </c>
    </row>
    <row r="331" spans="1:7" ht="47.25" x14ac:dyDescent="0.25">
      <c r="A331" s="7" t="s">
        <v>264</v>
      </c>
      <c r="B331" s="8" t="s">
        <v>612</v>
      </c>
      <c r="C331" s="8" t="s">
        <v>265</v>
      </c>
      <c r="D331" s="12" t="s">
        <v>8</v>
      </c>
      <c r="E331" s="9">
        <v>6983.3314</v>
      </c>
      <c r="F331" s="9">
        <v>6983.3314</v>
      </c>
      <c r="G331" s="9">
        <v>6983.3314</v>
      </c>
    </row>
    <row r="332" spans="1:7" ht="31.5" x14ac:dyDescent="0.25">
      <c r="A332" s="7" t="s">
        <v>253</v>
      </c>
      <c r="B332" s="8" t="s">
        <v>612</v>
      </c>
      <c r="C332" s="8" t="s">
        <v>265</v>
      </c>
      <c r="D332" s="8" t="s">
        <v>254</v>
      </c>
      <c r="E332" s="9">
        <v>6983.3314</v>
      </c>
      <c r="F332" s="9">
        <v>6983.3314</v>
      </c>
      <c r="G332" s="9">
        <v>6983.3314</v>
      </c>
    </row>
    <row r="333" spans="1:7" ht="31.5" x14ac:dyDescent="0.25">
      <c r="A333" s="4" t="s">
        <v>266</v>
      </c>
      <c r="B333" s="5" t="s">
        <v>612</v>
      </c>
      <c r="C333" s="5" t="s">
        <v>267</v>
      </c>
      <c r="D333" s="55" t="s">
        <v>8</v>
      </c>
      <c r="E333" s="6">
        <v>2225.556</v>
      </c>
      <c r="F333" s="6" t="s">
        <v>8</v>
      </c>
      <c r="G333" s="6" t="s">
        <v>8</v>
      </c>
    </row>
    <row r="334" spans="1:7" ht="47.25" x14ac:dyDescent="0.25">
      <c r="A334" s="7" t="s">
        <v>268</v>
      </c>
      <c r="B334" s="8" t="s">
        <v>612</v>
      </c>
      <c r="C334" s="8" t="s">
        <v>269</v>
      </c>
      <c r="D334" s="12" t="s">
        <v>8</v>
      </c>
      <c r="E334" s="9">
        <v>2225.556</v>
      </c>
      <c r="F334" s="9" t="s">
        <v>8</v>
      </c>
      <c r="G334" s="9" t="s">
        <v>8</v>
      </c>
    </row>
    <row r="335" spans="1:7" ht="31.5" x14ac:dyDescent="0.25">
      <c r="A335" s="7" t="s">
        <v>253</v>
      </c>
      <c r="B335" s="8" t="s">
        <v>612</v>
      </c>
      <c r="C335" s="8" t="s">
        <v>269</v>
      </c>
      <c r="D335" s="8" t="s">
        <v>254</v>
      </c>
      <c r="E335" s="9">
        <v>2225.556</v>
      </c>
      <c r="F335" s="9" t="s">
        <v>8</v>
      </c>
      <c r="G335" s="9" t="s">
        <v>8</v>
      </c>
    </row>
    <row r="336" spans="1:7" x14ac:dyDescent="0.25">
      <c r="A336" s="4" t="s">
        <v>270</v>
      </c>
      <c r="B336" s="5" t="s">
        <v>612</v>
      </c>
      <c r="C336" s="5" t="s">
        <v>271</v>
      </c>
      <c r="D336" s="55" t="s">
        <v>8</v>
      </c>
      <c r="E336" s="6">
        <v>13597.898520000001</v>
      </c>
      <c r="F336" s="6">
        <v>15666.18</v>
      </c>
      <c r="G336" s="6">
        <v>15836.44</v>
      </c>
    </row>
    <row r="337" spans="1:7" ht="31.5" x14ac:dyDescent="0.25">
      <c r="A337" s="7" t="s">
        <v>253</v>
      </c>
      <c r="B337" s="8" t="s">
        <v>612</v>
      </c>
      <c r="C337" s="8" t="s">
        <v>271</v>
      </c>
      <c r="D337" s="8" t="s">
        <v>254</v>
      </c>
      <c r="E337" s="9">
        <v>5292</v>
      </c>
      <c r="F337" s="9">
        <v>7000</v>
      </c>
      <c r="G337" s="9">
        <v>7000</v>
      </c>
    </row>
    <row r="338" spans="1:7" ht="47.25" x14ac:dyDescent="0.25">
      <c r="A338" s="7" t="s">
        <v>826</v>
      </c>
      <c r="B338" s="8" t="s">
        <v>612</v>
      </c>
      <c r="C338" s="8" t="s">
        <v>827</v>
      </c>
      <c r="D338" s="12" t="s">
        <v>8</v>
      </c>
      <c r="E338" s="9">
        <v>1708</v>
      </c>
      <c r="F338" s="9" t="s">
        <v>8</v>
      </c>
      <c r="G338" s="9" t="s">
        <v>8</v>
      </c>
    </row>
    <row r="339" spans="1:7" ht="31.5" x14ac:dyDescent="0.25">
      <c r="A339" s="7" t="s">
        <v>253</v>
      </c>
      <c r="B339" s="8" t="s">
        <v>612</v>
      </c>
      <c r="C339" s="8" t="s">
        <v>827</v>
      </c>
      <c r="D339" s="8" t="s">
        <v>254</v>
      </c>
      <c r="E339" s="9">
        <v>1708</v>
      </c>
      <c r="F339" s="9" t="s">
        <v>8</v>
      </c>
      <c r="G339" s="9" t="s">
        <v>8</v>
      </c>
    </row>
    <row r="340" spans="1:7" ht="63" x14ac:dyDescent="0.25">
      <c r="A340" s="7" t="s">
        <v>274</v>
      </c>
      <c r="B340" s="8" t="s">
        <v>612</v>
      </c>
      <c r="C340" s="8" t="s">
        <v>275</v>
      </c>
      <c r="D340" s="12" t="s">
        <v>8</v>
      </c>
      <c r="E340" s="9">
        <v>6597.8985199999997</v>
      </c>
      <c r="F340" s="9">
        <v>8666.18</v>
      </c>
      <c r="G340" s="9">
        <v>8836.44</v>
      </c>
    </row>
    <row r="341" spans="1:7" ht="31.5" x14ac:dyDescent="0.25">
      <c r="A341" s="7" t="s">
        <v>253</v>
      </c>
      <c r="B341" s="8" t="s">
        <v>612</v>
      </c>
      <c r="C341" s="8" t="s">
        <v>275</v>
      </c>
      <c r="D341" s="8" t="s">
        <v>254</v>
      </c>
      <c r="E341" s="9">
        <v>6597.8985199999997</v>
      </c>
      <c r="F341" s="9">
        <v>8666.18</v>
      </c>
      <c r="G341" s="9">
        <v>8836.44</v>
      </c>
    </row>
    <row r="342" spans="1:7" x14ac:dyDescent="0.25">
      <c r="A342" s="4" t="s">
        <v>276</v>
      </c>
      <c r="B342" s="5" t="s">
        <v>612</v>
      </c>
      <c r="C342" s="5" t="s">
        <v>277</v>
      </c>
      <c r="D342" s="55" t="s">
        <v>8</v>
      </c>
      <c r="E342" s="6" t="s">
        <v>8</v>
      </c>
      <c r="F342" s="6">
        <v>7154</v>
      </c>
      <c r="G342" s="6" t="s">
        <v>8</v>
      </c>
    </row>
    <row r="343" spans="1:7" ht="31.5" x14ac:dyDescent="0.25">
      <c r="A343" s="7" t="s">
        <v>674</v>
      </c>
      <c r="B343" s="8" t="s">
        <v>612</v>
      </c>
      <c r="C343" s="8" t="s">
        <v>675</v>
      </c>
      <c r="D343" s="12" t="s">
        <v>8</v>
      </c>
      <c r="E343" s="9" t="s">
        <v>8</v>
      </c>
      <c r="F343" s="9">
        <v>7154</v>
      </c>
      <c r="G343" s="9" t="s">
        <v>8</v>
      </c>
    </row>
    <row r="344" spans="1:7" ht="31.5" x14ac:dyDescent="0.25">
      <c r="A344" s="7" t="s">
        <v>253</v>
      </c>
      <c r="B344" s="8" t="s">
        <v>612</v>
      </c>
      <c r="C344" s="8" t="s">
        <v>675</v>
      </c>
      <c r="D344" s="8" t="s">
        <v>254</v>
      </c>
      <c r="E344" s="9" t="s">
        <v>8</v>
      </c>
      <c r="F344" s="9">
        <v>7154</v>
      </c>
      <c r="G344" s="9" t="s">
        <v>8</v>
      </c>
    </row>
    <row r="345" spans="1:7" ht="63" x14ac:dyDescent="0.25">
      <c r="A345" s="4" t="s">
        <v>282</v>
      </c>
      <c r="B345" s="5" t="s">
        <v>612</v>
      </c>
      <c r="C345" s="5" t="s">
        <v>283</v>
      </c>
      <c r="D345" s="55" t="s">
        <v>8</v>
      </c>
      <c r="E345" s="6">
        <v>10603.205389999999</v>
      </c>
      <c r="F345" s="6">
        <v>10104.276030000001</v>
      </c>
      <c r="G345" s="6">
        <v>8875.1628400000009</v>
      </c>
    </row>
    <row r="346" spans="1:7" ht="47.25" x14ac:dyDescent="0.25">
      <c r="A346" s="4" t="s">
        <v>284</v>
      </c>
      <c r="B346" s="5" t="s">
        <v>612</v>
      </c>
      <c r="C346" s="5" t="s">
        <v>285</v>
      </c>
      <c r="D346" s="55" t="s">
        <v>8</v>
      </c>
      <c r="E346" s="6">
        <v>4054.6509999999998</v>
      </c>
      <c r="F346" s="6">
        <v>4556.9770399999998</v>
      </c>
      <c r="G346" s="6">
        <v>4599.7129800000002</v>
      </c>
    </row>
    <row r="347" spans="1:7" ht="94.5" x14ac:dyDescent="0.25">
      <c r="A347" s="4" t="s">
        <v>286</v>
      </c>
      <c r="B347" s="5" t="s">
        <v>612</v>
      </c>
      <c r="C347" s="5" t="s">
        <v>287</v>
      </c>
      <c r="D347" s="55" t="s">
        <v>8</v>
      </c>
      <c r="E347" s="6">
        <v>229.12</v>
      </c>
      <c r="F347" s="6">
        <v>791.44604000000004</v>
      </c>
      <c r="G347" s="6">
        <v>834.18197999999995</v>
      </c>
    </row>
    <row r="348" spans="1:7" ht="31.5" x14ac:dyDescent="0.25">
      <c r="A348" s="7" t="s">
        <v>253</v>
      </c>
      <c r="B348" s="8" t="s">
        <v>612</v>
      </c>
      <c r="C348" s="8" t="s">
        <v>287</v>
      </c>
      <c r="D348" s="8" t="s">
        <v>254</v>
      </c>
      <c r="E348" s="9">
        <v>229.12</v>
      </c>
      <c r="F348" s="9" t="s">
        <v>8</v>
      </c>
      <c r="G348" s="9" t="s">
        <v>8</v>
      </c>
    </row>
    <row r="349" spans="1:7" ht="31.5" x14ac:dyDescent="0.25">
      <c r="A349" s="7" t="s">
        <v>288</v>
      </c>
      <c r="B349" s="8" t="s">
        <v>612</v>
      </c>
      <c r="C349" s="8" t="s">
        <v>289</v>
      </c>
      <c r="D349" s="12" t="s">
        <v>8</v>
      </c>
      <c r="E349" s="9" t="s">
        <v>8</v>
      </c>
      <c r="F349" s="9">
        <v>791.44604000000004</v>
      </c>
      <c r="G349" s="9">
        <v>834.18197999999995</v>
      </c>
    </row>
    <row r="350" spans="1:7" ht="31.5" x14ac:dyDescent="0.25">
      <c r="A350" s="7" t="s">
        <v>253</v>
      </c>
      <c r="B350" s="8" t="s">
        <v>612</v>
      </c>
      <c r="C350" s="8" t="s">
        <v>289</v>
      </c>
      <c r="D350" s="8" t="s">
        <v>254</v>
      </c>
      <c r="E350" s="9" t="s">
        <v>8</v>
      </c>
      <c r="F350" s="9">
        <v>791.44604000000004</v>
      </c>
      <c r="G350" s="9">
        <v>834.18197999999995</v>
      </c>
    </row>
    <row r="351" spans="1:7" ht="31.5" x14ac:dyDescent="0.25">
      <c r="A351" s="4" t="s">
        <v>852</v>
      </c>
      <c r="B351" s="5" t="s">
        <v>612</v>
      </c>
      <c r="C351" s="5" t="s">
        <v>853</v>
      </c>
      <c r="D351" s="55" t="s">
        <v>8</v>
      </c>
      <c r="E351" s="6">
        <v>30</v>
      </c>
      <c r="F351" s="6" t="s">
        <v>8</v>
      </c>
      <c r="G351" s="6" t="s">
        <v>8</v>
      </c>
    </row>
    <row r="352" spans="1:7" ht="31.5" x14ac:dyDescent="0.25">
      <c r="A352" s="7" t="s">
        <v>253</v>
      </c>
      <c r="B352" s="8" t="s">
        <v>612</v>
      </c>
      <c r="C352" s="8" t="s">
        <v>853</v>
      </c>
      <c r="D352" s="8" t="s">
        <v>254</v>
      </c>
      <c r="E352" s="9">
        <v>30</v>
      </c>
      <c r="F352" s="9" t="s">
        <v>8</v>
      </c>
      <c r="G352" s="9" t="s">
        <v>8</v>
      </c>
    </row>
    <row r="353" spans="1:8" ht="94.5" x14ac:dyDescent="0.25">
      <c r="A353" s="4" t="s">
        <v>290</v>
      </c>
      <c r="B353" s="5" t="s">
        <v>612</v>
      </c>
      <c r="C353" s="5" t="s">
        <v>291</v>
      </c>
      <c r="D353" s="55" t="s">
        <v>8</v>
      </c>
      <c r="E353" s="6">
        <v>3765.5309999999999</v>
      </c>
      <c r="F353" s="6">
        <v>3765.5309999999999</v>
      </c>
      <c r="G353" s="6">
        <v>3765.5309999999999</v>
      </c>
    </row>
    <row r="354" spans="1:8" ht="94.5" x14ac:dyDescent="0.25">
      <c r="A354" s="7" t="s">
        <v>292</v>
      </c>
      <c r="B354" s="8" t="s">
        <v>612</v>
      </c>
      <c r="C354" s="8" t="s">
        <v>293</v>
      </c>
      <c r="D354" s="12" t="s">
        <v>8</v>
      </c>
      <c r="E354" s="9">
        <v>2358.5160000000001</v>
      </c>
      <c r="F354" s="9">
        <v>156.38200000000001</v>
      </c>
      <c r="G354" s="9">
        <v>47.09</v>
      </c>
    </row>
    <row r="355" spans="1:8" ht="31.5" x14ac:dyDescent="0.25">
      <c r="A355" s="7" t="s">
        <v>394</v>
      </c>
      <c r="B355" s="8" t="s">
        <v>612</v>
      </c>
      <c r="C355" s="8" t="s">
        <v>293</v>
      </c>
      <c r="D355" s="8" t="s">
        <v>395</v>
      </c>
      <c r="E355" s="9">
        <v>465.041</v>
      </c>
      <c r="F355" s="9" t="s">
        <v>8</v>
      </c>
      <c r="G355" s="9" t="s">
        <v>8</v>
      </c>
    </row>
    <row r="356" spans="1:8" ht="47.25" x14ac:dyDescent="0.25">
      <c r="A356" s="7" t="s">
        <v>294</v>
      </c>
      <c r="B356" s="8" t="s">
        <v>612</v>
      </c>
      <c r="C356" s="8" t="s">
        <v>293</v>
      </c>
      <c r="D356" s="8" t="s">
        <v>295</v>
      </c>
      <c r="E356" s="9">
        <v>1893.4749999999999</v>
      </c>
      <c r="F356" s="9">
        <v>156.38200000000001</v>
      </c>
      <c r="G356" s="9">
        <v>47.09</v>
      </c>
    </row>
    <row r="357" spans="1:8" ht="94.5" x14ac:dyDescent="0.25">
      <c r="A357" s="7" t="s">
        <v>292</v>
      </c>
      <c r="B357" s="8" t="s">
        <v>612</v>
      </c>
      <c r="C357" s="8" t="s">
        <v>296</v>
      </c>
      <c r="D357" s="12" t="s">
        <v>8</v>
      </c>
      <c r="E357" s="9">
        <v>1407.0150000000001</v>
      </c>
      <c r="F357" s="9">
        <v>3609.1489999999999</v>
      </c>
      <c r="G357" s="9">
        <v>3718.4409999999998</v>
      </c>
    </row>
    <row r="358" spans="1:8" ht="47.25" x14ac:dyDescent="0.25">
      <c r="A358" s="7" t="s">
        <v>294</v>
      </c>
      <c r="B358" s="8" t="s">
        <v>612</v>
      </c>
      <c r="C358" s="8" t="s">
        <v>296</v>
      </c>
      <c r="D358" s="8" t="s">
        <v>295</v>
      </c>
      <c r="E358" s="9">
        <v>1407.0150000000001</v>
      </c>
      <c r="F358" s="9">
        <v>3609.1489999999999</v>
      </c>
      <c r="G358" s="9">
        <v>3718.4409999999998</v>
      </c>
      <c r="H358" s="24"/>
    </row>
    <row r="359" spans="1:8" ht="31.5" x14ac:dyDescent="0.25">
      <c r="A359" s="4" t="s">
        <v>753</v>
      </c>
      <c r="B359" s="5" t="s">
        <v>612</v>
      </c>
      <c r="C359" s="5" t="s">
        <v>754</v>
      </c>
      <c r="D359" s="55" t="s">
        <v>8</v>
      </c>
      <c r="E359" s="6">
        <v>30</v>
      </c>
      <c r="F359" s="6" t="s">
        <v>8</v>
      </c>
      <c r="G359" s="6" t="s">
        <v>8</v>
      </c>
    </row>
    <row r="360" spans="1:8" ht="31.5" x14ac:dyDescent="0.25">
      <c r="A360" s="7" t="s">
        <v>253</v>
      </c>
      <c r="B360" s="8" t="s">
        <v>612</v>
      </c>
      <c r="C360" s="8" t="s">
        <v>754</v>
      </c>
      <c r="D360" s="8" t="s">
        <v>254</v>
      </c>
      <c r="E360" s="9">
        <v>30</v>
      </c>
      <c r="F360" s="9" t="s">
        <v>8</v>
      </c>
      <c r="G360" s="9" t="s">
        <v>8</v>
      </c>
    </row>
    <row r="361" spans="1:8" ht="47.25" x14ac:dyDescent="0.25">
      <c r="A361" s="4" t="s">
        <v>297</v>
      </c>
      <c r="B361" s="5" t="s">
        <v>612</v>
      </c>
      <c r="C361" s="5" t="s">
        <v>298</v>
      </c>
      <c r="D361" s="55" t="s">
        <v>8</v>
      </c>
      <c r="E361" s="6">
        <v>4736.7263899999998</v>
      </c>
      <c r="F361" s="6">
        <v>4725.3429900000001</v>
      </c>
      <c r="G361" s="6">
        <v>3453.49386</v>
      </c>
    </row>
    <row r="362" spans="1:8" ht="31.5" x14ac:dyDescent="0.25">
      <c r="A362" s="4" t="s">
        <v>755</v>
      </c>
      <c r="B362" s="5" t="s">
        <v>612</v>
      </c>
      <c r="C362" s="5" t="s">
        <v>756</v>
      </c>
      <c r="D362" s="55" t="s">
        <v>8</v>
      </c>
      <c r="E362" s="6">
        <v>1369</v>
      </c>
      <c r="F362" s="6" t="s">
        <v>8</v>
      </c>
      <c r="G362" s="6" t="s">
        <v>8</v>
      </c>
    </row>
    <row r="363" spans="1:8" ht="141.75" x14ac:dyDescent="0.25">
      <c r="A363" s="7" t="s">
        <v>854</v>
      </c>
      <c r="B363" s="8" t="s">
        <v>612</v>
      </c>
      <c r="C363" s="8" t="s">
        <v>855</v>
      </c>
      <c r="D363" s="12" t="s">
        <v>8</v>
      </c>
      <c r="E363" s="9">
        <v>1369</v>
      </c>
      <c r="F363" s="9" t="s">
        <v>8</v>
      </c>
      <c r="G363" s="9" t="s">
        <v>8</v>
      </c>
    </row>
    <row r="364" spans="1:8" x14ac:dyDescent="0.25">
      <c r="A364" s="7" t="s">
        <v>280</v>
      </c>
      <c r="B364" s="8" t="s">
        <v>612</v>
      </c>
      <c r="C364" s="8" t="s">
        <v>855</v>
      </c>
      <c r="D364" s="8" t="s">
        <v>281</v>
      </c>
      <c r="E364" s="9">
        <v>1369</v>
      </c>
      <c r="F364" s="9" t="s">
        <v>8</v>
      </c>
      <c r="G364" s="9" t="s">
        <v>8</v>
      </c>
    </row>
    <row r="365" spans="1:8" x14ac:dyDescent="0.25">
      <c r="A365" s="4" t="s">
        <v>299</v>
      </c>
      <c r="B365" s="5" t="s">
        <v>612</v>
      </c>
      <c r="C365" s="5" t="s">
        <v>300</v>
      </c>
      <c r="D365" s="55" t="s">
        <v>8</v>
      </c>
      <c r="E365" s="6">
        <v>715.87225999999998</v>
      </c>
      <c r="F365" s="6">
        <v>3453.49386</v>
      </c>
      <c r="G365" s="6">
        <v>3453.49386</v>
      </c>
    </row>
    <row r="366" spans="1:8" ht="31.5" x14ac:dyDescent="0.25">
      <c r="A366" s="7" t="s">
        <v>301</v>
      </c>
      <c r="B366" s="8" t="s">
        <v>612</v>
      </c>
      <c r="C366" s="8" t="s">
        <v>302</v>
      </c>
      <c r="D366" s="12" t="s">
        <v>8</v>
      </c>
      <c r="E366" s="9">
        <v>715.87225999999998</v>
      </c>
      <c r="F366" s="9">
        <v>3453.49386</v>
      </c>
      <c r="G366" s="9">
        <v>3453.49386</v>
      </c>
    </row>
    <row r="367" spans="1:8" ht="31.5" x14ac:dyDescent="0.25">
      <c r="A367" s="7" t="s">
        <v>253</v>
      </c>
      <c r="B367" s="8" t="s">
        <v>612</v>
      </c>
      <c r="C367" s="8" t="s">
        <v>302</v>
      </c>
      <c r="D367" s="8" t="s">
        <v>254</v>
      </c>
      <c r="E367" s="9">
        <v>715.87225999999998</v>
      </c>
      <c r="F367" s="9">
        <v>3453.49386</v>
      </c>
      <c r="G367" s="9">
        <v>3453.49386</v>
      </c>
    </row>
    <row r="368" spans="1:8" ht="31.5" x14ac:dyDescent="0.25">
      <c r="A368" s="4" t="s">
        <v>307</v>
      </c>
      <c r="B368" s="5" t="s">
        <v>612</v>
      </c>
      <c r="C368" s="5" t="s">
        <v>308</v>
      </c>
      <c r="D368" s="55" t="s">
        <v>8</v>
      </c>
      <c r="E368" s="6">
        <v>666.66899999999998</v>
      </c>
      <c r="F368" s="6" t="s">
        <v>8</v>
      </c>
      <c r="G368" s="6" t="s">
        <v>8</v>
      </c>
    </row>
    <row r="369" spans="1:7" ht="47.25" x14ac:dyDescent="0.25">
      <c r="A369" s="7" t="s">
        <v>309</v>
      </c>
      <c r="B369" s="8" t="s">
        <v>612</v>
      </c>
      <c r="C369" s="8" t="s">
        <v>310</v>
      </c>
      <c r="D369" s="12" t="s">
        <v>8</v>
      </c>
      <c r="E369" s="9">
        <v>666.66899999999998</v>
      </c>
      <c r="F369" s="9" t="s">
        <v>8</v>
      </c>
      <c r="G369" s="9" t="s">
        <v>8</v>
      </c>
    </row>
    <row r="370" spans="1:7" x14ac:dyDescent="0.25">
      <c r="A370" s="7" t="s">
        <v>280</v>
      </c>
      <c r="B370" s="8" t="s">
        <v>612</v>
      </c>
      <c r="C370" s="8" t="s">
        <v>310</v>
      </c>
      <c r="D370" s="8" t="s">
        <v>281</v>
      </c>
      <c r="E370" s="9">
        <v>666.66899999999998</v>
      </c>
      <c r="F370" s="9" t="s">
        <v>8</v>
      </c>
      <c r="G370" s="9" t="s">
        <v>8</v>
      </c>
    </row>
    <row r="371" spans="1:7" ht="31.5" x14ac:dyDescent="0.25">
      <c r="A371" s="4" t="s">
        <v>757</v>
      </c>
      <c r="B371" s="5" t="s">
        <v>612</v>
      </c>
      <c r="C371" s="5" t="s">
        <v>758</v>
      </c>
      <c r="D371" s="55" t="s">
        <v>8</v>
      </c>
      <c r="E371" s="6">
        <v>320</v>
      </c>
      <c r="F371" s="6" t="s">
        <v>8</v>
      </c>
      <c r="G371" s="6" t="s">
        <v>8</v>
      </c>
    </row>
    <row r="372" spans="1:7" ht="31.5" x14ac:dyDescent="0.25">
      <c r="A372" s="7" t="s">
        <v>253</v>
      </c>
      <c r="B372" s="8" t="s">
        <v>612</v>
      </c>
      <c r="C372" s="8" t="s">
        <v>758</v>
      </c>
      <c r="D372" s="8" t="s">
        <v>254</v>
      </c>
      <c r="E372" s="9">
        <v>320</v>
      </c>
      <c r="F372" s="9" t="s">
        <v>8</v>
      </c>
      <c r="G372" s="9" t="s">
        <v>8</v>
      </c>
    </row>
    <row r="373" spans="1:7" ht="31.5" x14ac:dyDescent="0.25">
      <c r="A373" s="4" t="s">
        <v>313</v>
      </c>
      <c r="B373" s="5" t="s">
        <v>612</v>
      </c>
      <c r="C373" s="5" t="s">
        <v>314</v>
      </c>
      <c r="D373" s="55" t="s">
        <v>8</v>
      </c>
      <c r="E373" s="6">
        <v>1331.8491300000001</v>
      </c>
      <c r="F373" s="6">
        <v>1271.8491300000001</v>
      </c>
      <c r="G373" s="6" t="s">
        <v>8</v>
      </c>
    </row>
    <row r="374" spans="1:7" ht="31.5" x14ac:dyDescent="0.25">
      <c r="A374" s="7" t="s">
        <v>253</v>
      </c>
      <c r="B374" s="8" t="s">
        <v>612</v>
      </c>
      <c r="C374" s="8" t="s">
        <v>314</v>
      </c>
      <c r="D374" s="8" t="s">
        <v>254</v>
      </c>
      <c r="E374" s="9">
        <v>1331.8491300000001</v>
      </c>
      <c r="F374" s="9">
        <v>1271.8491300000001</v>
      </c>
      <c r="G374" s="9" t="s">
        <v>8</v>
      </c>
    </row>
    <row r="375" spans="1:7" ht="63" x14ac:dyDescent="0.25">
      <c r="A375" s="4" t="s">
        <v>324</v>
      </c>
      <c r="B375" s="5" t="s">
        <v>612</v>
      </c>
      <c r="C375" s="5" t="s">
        <v>325</v>
      </c>
      <c r="D375" s="55" t="s">
        <v>8</v>
      </c>
      <c r="E375" s="6">
        <v>333.33600000000001</v>
      </c>
      <c r="F375" s="6" t="s">
        <v>8</v>
      </c>
      <c r="G375" s="6" t="s">
        <v>8</v>
      </c>
    </row>
    <row r="376" spans="1:7" ht="63" x14ac:dyDescent="0.25">
      <c r="A376" s="7" t="s">
        <v>324</v>
      </c>
      <c r="B376" s="8" t="s">
        <v>612</v>
      </c>
      <c r="C376" s="8" t="s">
        <v>326</v>
      </c>
      <c r="D376" s="12" t="s">
        <v>8</v>
      </c>
      <c r="E376" s="9">
        <v>333.33600000000001</v>
      </c>
      <c r="F376" s="9" t="s">
        <v>8</v>
      </c>
      <c r="G376" s="9" t="s">
        <v>8</v>
      </c>
    </row>
    <row r="377" spans="1:7" x14ac:dyDescent="0.25">
      <c r="A377" s="7" t="s">
        <v>280</v>
      </c>
      <c r="B377" s="8" t="s">
        <v>612</v>
      </c>
      <c r="C377" s="8" t="s">
        <v>326</v>
      </c>
      <c r="D377" s="8" t="s">
        <v>281</v>
      </c>
      <c r="E377" s="9">
        <v>333.33600000000001</v>
      </c>
      <c r="F377" s="9" t="s">
        <v>8</v>
      </c>
      <c r="G377" s="9" t="s">
        <v>8</v>
      </c>
    </row>
    <row r="378" spans="1:7" ht="31.5" x14ac:dyDescent="0.25">
      <c r="A378" s="4" t="s">
        <v>340</v>
      </c>
      <c r="B378" s="5" t="s">
        <v>612</v>
      </c>
      <c r="C378" s="5" t="s">
        <v>341</v>
      </c>
      <c r="D378" s="55" t="s">
        <v>8</v>
      </c>
      <c r="E378" s="6">
        <v>1811.828</v>
      </c>
      <c r="F378" s="6">
        <v>821.95600000000002</v>
      </c>
      <c r="G378" s="6">
        <v>821.95600000000002</v>
      </c>
    </row>
    <row r="379" spans="1:7" ht="63" x14ac:dyDescent="0.25">
      <c r="A379" s="4" t="s">
        <v>342</v>
      </c>
      <c r="B379" s="5" t="s">
        <v>612</v>
      </c>
      <c r="C379" s="5" t="s">
        <v>343</v>
      </c>
      <c r="D379" s="55" t="s">
        <v>8</v>
      </c>
      <c r="E379" s="6">
        <v>1811.828</v>
      </c>
      <c r="F379" s="6">
        <v>821.95600000000002</v>
      </c>
      <c r="G379" s="6">
        <v>821.95600000000002</v>
      </c>
    </row>
    <row r="380" spans="1:7" ht="94.5" x14ac:dyDescent="0.25">
      <c r="A380" s="7" t="s">
        <v>344</v>
      </c>
      <c r="B380" s="8" t="s">
        <v>612</v>
      </c>
      <c r="C380" s="8" t="s">
        <v>345</v>
      </c>
      <c r="D380" s="12" t="s">
        <v>8</v>
      </c>
      <c r="E380" s="9">
        <v>1811.828</v>
      </c>
      <c r="F380" s="9">
        <v>821.95600000000002</v>
      </c>
      <c r="G380" s="9">
        <v>821.95600000000002</v>
      </c>
    </row>
    <row r="381" spans="1:7" ht="94.5" x14ac:dyDescent="0.25">
      <c r="A381" s="7" t="s">
        <v>346</v>
      </c>
      <c r="B381" s="8" t="s">
        <v>612</v>
      </c>
      <c r="C381" s="8" t="s">
        <v>345</v>
      </c>
      <c r="D381" s="8" t="s">
        <v>347</v>
      </c>
      <c r="E381" s="9">
        <v>101.535</v>
      </c>
      <c r="F381" s="9">
        <v>101.535</v>
      </c>
      <c r="G381" s="9">
        <v>101.535</v>
      </c>
    </row>
    <row r="382" spans="1:7" ht="31.5" x14ac:dyDescent="0.25">
      <c r="A382" s="7" t="s">
        <v>253</v>
      </c>
      <c r="B382" s="8" t="s">
        <v>612</v>
      </c>
      <c r="C382" s="8" t="s">
        <v>345</v>
      </c>
      <c r="D382" s="8" t="s">
        <v>254</v>
      </c>
      <c r="E382" s="9">
        <v>1710.2929999999999</v>
      </c>
      <c r="F382" s="9">
        <v>720.42100000000005</v>
      </c>
      <c r="G382" s="9">
        <v>720.42100000000005</v>
      </c>
    </row>
    <row r="383" spans="1:7" ht="31.5" x14ac:dyDescent="0.25">
      <c r="A383" s="4" t="s">
        <v>468</v>
      </c>
      <c r="B383" s="5" t="s">
        <v>612</v>
      </c>
      <c r="C383" s="5" t="s">
        <v>469</v>
      </c>
      <c r="D383" s="55" t="s">
        <v>8</v>
      </c>
      <c r="E383" s="6">
        <v>17396.86304</v>
      </c>
      <c r="F383" s="6">
        <v>203.37143</v>
      </c>
      <c r="G383" s="6">
        <v>13543.63839</v>
      </c>
    </row>
    <row r="384" spans="1:7" ht="31.5" x14ac:dyDescent="0.25">
      <c r="A384" s="4" t="s">
        <v>484</v>
      </c>
      <c r="B384" s="5" t="s">
        <v>612</v>
      </c>
      <c r="C384" s="5" t="s">
        <v>485</v>
      </c>
      <c r="D384" s="55" t="s">
        <v>8</v>
      </c>
      <c r="E384" s="6">
        <v>17396.86304</v>
      </c>
      <c r="F384" s="6">
        <v>203.37143</v>
      </c>
      <c r="G384" s="6">
        <v>13543.63839</v>
      </c>
    </row>
    <row r="385" spans="1:7" ht="31.5" x14ac:dyDescent="0.25">
      <c r="A385" s="4" t="s">
        <v>486</v>
      </c>
      <c r="B385" s="5" t="s">
        <v>612</v>
      </c>
      <c r="C385" s="5" t="s">
        <v>487</v>
      </c>
      <c r="D385" s="55" t="s">
        <v>8</v>
      </c>
      <c r="E385" s="6">
        <v>17193.491610000001</v>
      </c>
      <c r="F385" s="6" t="s">
        <v>8</v>
      </c>
      <c r="G385" s="6">
        <v>13340.266960000001</v>
      </c>
    </row>
    <row r="386" spans="1:7" ht="94.5" x14ac:dyDescent="0.25">
      <c r="A386" s="7" t="s">
        <v>346</v>
      </c>
      <c r="B386" s="8" t="s">
        <v>612</v>
      </c>
      <c r="C386" s="8" t="s">
        <v>487</v>
      </c>
      <c r="D386" s="8" t="s">
        <v>347</v>
      </c>
      <c r="E386" s="9">
        <v>8616.5436900000004</v>
      </c>
      <c r="F386" s="9" t="s">
        <v>8</v>
      </c>
      <c r="G386" s="9">
        <v>5224.7270399999998</v>
      </c>
    </row>
    <row r="387" spans="1:7" ht="31.5" x14ac:dyDescent="0.25">
      <c r="A387" s="7" t="s">
        <v>253</v>
      </c>
      <c r="B387" s="8" t="s">
        <v>612</v>
      </c>
      <c r="C387" s="8" t="s">
        <v>487</v>
      </c>
      <c r="D387" s="8" t="s">
        <v>254</v>
      </c>
      <c r="E387" s="9">
        <v>340.32</v>
      </c>
      <c r="F387" s="9" t="s">
        <v>8</v>
      </c>
      <c r="G387" s="9" t="s">
        <v>8</v>
      </c>
    </row>
    <row r="388" spans="1:7" x14ac:dyDescent="0.25">
      <c r="A388" s="7" t="s">
        <v>245</v>
      </c>
      <c r="B388" s="8" t="s">
        <v>612</v>
      </c>
      <c r="C388" s="8" t="s">
        <v>487</v>
      </c>
      <c r="D388" s="8" t="s">
        <v>246</v>
      </c>
      <c r="E388" s="9">
        <v>121.08799999999999</v>
      </c>
      <c r="F388" s="9" t="s">
        <v>8</v>
      </c>
      <c r="G388" s="9" t="s">
        <v>8</v>
      </c>
    </row>
    <row r="389" spans="1:7" ht="31.5" x14ac:dyDescent="0.25">
      <c r="A389" s="7" t="s">
        <v>488</v>
      </c>
      <c r="B389" s="8" t="s">
        <v>612</v>
      </c>
      <c r="C389" s="8" t="s">
        <v>489</v>
      </c>
      <c r="D389" s="12" t="s">
        <v>8</v>
      </c>
      <c r="E389" s="9">
        <v>8115.5399200000002</v>
      </c>
      <c r="F389" s="9" t="s">
        <v>8</v>
      </c>
      <c r="G389" s="9">
        <v>8115.5399200000002</v>
      </c>
    </row>
    <row r="390" spans="1:7" ht="94.5" x14ac:dyDescent="0.25">
      <c r="A390" s="7" t="s">
        <v>346</v>
      </c>
      <c r="B390" s="8" t="s">
        <v>612</v>
      </c>
      <c r="C390" s="8" t="s">
        <v>489</v>
      </c>
      <c r="D390" s="8" t="s">
        <v>347</v>
      </c>
      <c r="E390" s="9">
        <v>8115.5399200000002</v>
      </c>
      <c r="F390" s="9" t="s">
        <v>8</v>
      </c>
      <c r="G390" s="9">
        <v>8115.5399200000002</v>
      </c>
    </row>
    <row r="391" spans="1:7" ht="94.5" x14ac:dyDescent="0.25">
      <c r="A391" s="4" t="s">
        <v>490</v>
      </c>
      <c r="B391" s="5" t="s">
        <v>612</v>
      </c>
      <c r="C391" s="5" t="s">
        <v>491</v>
      </c>
      <c r="D391" s="55" t="s">
        <v>8</v>
      </c>
      <c r="E391" s="6">
        <v>203.37143</v>
      </c>
      <c r="F391" s="6">
        <v>203.37143</v>
      </c>
      <c r="G391" s="6">
        <v>203.37143</v>
      </c>
    </row>
    <row r="392" spans="1:7" ht="94.5" x14ac:dyDescent="0.25">
      <c r="A392" s="7" t="s">
        <v>492</v>
      </c>
      <c r="B392" s="8" t="s">
        <v>612</v>
      </c>
      <c r="C392" s="8" t="s">
        <v>493</v>
      </c>
      <c r="D392" s="12" t="s">
        <v>8</v>
      </c>
      <c r="E392" s="9">
        <v>203.37143</v>
      </c>
      <c r="F392" s="9">
        <v>203.37143</v>
      </c>
      <c r="G392" s="9">
        <v>203.37143</v>
      </c>
    </row>
    <row r="393" spans="1:7" ht="31.5" x14ac:dyDescent="0.25">
      <c r="A393" s="7" t="s">
        <v>253</v>
      </c>
      <c r="B393" s="8" t="s">
        <v>612</v>
      </c>
      <c r="C393" s="8" t="s">
        <v>493</v>
      </c>
      <c r="D393" s="8" t="s">
        <v>254</v>
      </c>
      <c r="E393" s="9">
        <v>203.37143</v>
      </c>
      <c r="F393" s="9">
        <v>203.37143</v>
      </c>
      <c r="G393" s="9">
        <v>203.37143</v>
      </c>
    </row>
    <row r="394" spans="1:7" ht="47.25" x14ac:dyDescent="0.25">
      <c r="A394" s="4" t="s">
        <v>507</v>
      </c>
      <c r="B394" s="5" t="s">
        <v>612</v>
      </c>
      <c r="C394" s="5" t="s">
        <v>508</v>
      </c>
      <c r="D394" s="55" t="s">
        <v>8</v>
      </c>
      <c r="E394" s="6">
        <v>2990.7</v>
      </c>
      <c r="F394" s="6" t="s">
        <v>8</v>
      </c>
      <c r="G394" s="6" t="s">
        <v>8</v>
      </c>
    </row>
    <row r="395" spans="1:7" x14ac:dyDescent="0.25">
      <c r="A395" s="4" t="s">
        <v>535</v>
      </c>
      <c r="B395" s="5" t="s">
        <v>612</v>
      </c>
      <c r="C395" s="5" t="s">
        <v>536</v>
      </c>
      <c r="D395" s="55" t="s">
        <v>8</v>
      </c>
      <c r="E395" s="6">
        <v>2990.7</v>
      </c>
      <c r="F395" s="6" t="s">
        <v>8</v>
      </c>
      <c r="G395" s="6" t="s">
        <v>8</v>
      </c>
    </row>
    <row r="396" spans="1:7" ht="47.25" x14ac:dyDescent="0.25">
      <c r="A396" s="4" t="s">
        <v>537</v>
      </c>
      <c r="B396" s="5" t="s">
        <v>612</v>
      </c>
      <c r="C396" s="5" t="s">
        <v>538</v>
      </c>
      <c r="D396" s="55" t="s">
        <v>8</v>
      </c>
      <c r="E396" s="6">
        <v>40</v>
      </c>
      <c r="F396" s="6" t="s">
        <v>8</v>
      </c>
      <c r="G396" s="6" t="s">
        <v>8</v>
      </c>
    </row>
    <row r="397" spans="1:7" x14ac:dyDescent="0.25">
      <c r="A397" s="7" t="s">
        <v>539</v>
      </c>
      <c r="B397" s="8" t="s">
        <v>612</v>
      </c>
      <c r="C397" s="8" t="s">
        <v>540</v>
      </c>
      <c r="D397" s="12" t="s">
        <v>8</v>
      </c>
      <c r="E397" s="9">
        <v>40</v>
      </c>
      <c r="F397" s="9" t="s">
        <v>8</v>
      </c>
      <c r="G397" s="9" t="s">
        <v>8</v>
      </c>
    </row>
    <row r="398" spans="1:7" x14ac:dyDescent="0.25">
      <c r="A398" s="7" t="s">
        <v>280</v>
      </c>
      <c r="B398" s="8" t="s">
        <v>612</v>
      </c>
      <c r="C398" s="8" t="s">
        <v>540</v>
      </c>
      <c r="D398" s="8" t="s">
        <v>281</v>
      </c>
      <c r="E398" s="9">
        <v>40</v>
      </c>
      <c r="F398" s="9" t="s">
        <v>8</v>
      </c>
      <c r="G398" s="9" t="s">
        <v>8</v>
      </c>
    </row>
    <row r="399" spans="1:7" ht="31.5" x14ac:dyDescent="0.25">
      <c r="A399" s="4" t="s">
        <v>541</v>
      </c>
      <c r="B399" s="5" t="s">
        <v>612</v>
      </c>
      <c r="C399" s="5" t="s">
        <v>542</v>
      </c>
      <c r="D399" s="55" t="s">
        <v>8</v>
      </c>
      <c r="E399" s="6">
        <v>1550.7</v>
      </c>
      <c r="F399" s="6" t="s">
        <v>8</v>
      </c>
      <c r="G399" s="6" t="s">
        <v>8</v>
      </c>
    </row>
    <row r="400" spans="1:7" ht="31.5" x14ac:dyDescent="0.25">
      <c r="A400" s="7" t="s">
        <v>541</v>
      </c>
      <c r="B400" s="8" t="s">
        <v>612</v>
      </c>
      <c r="C400" s="8" t="s">
        <v>787</v>
      </c>
      <c r="D400" s="12" t="s">
        <v>8</v>
      </c>
      <c r="E400" s="9">
        <v>1550.7</v>
      </c>
      <c r="F400" s="9" t="s">
        <v>8</v>
      </c>
      <c r="G400" s="9" t="s">
        <v>8</v>
      </c>
    </row>
    <row r="401" spans="1:7" x14ac:dyDescent="0.25">
      <c r="A401" s="7" t="s">
        <v>280</v>
      </c>
      <c r="B401" s="8" t="s">
        <v>612</v>
      </c>
      <c r="C401" s="8" t="s">
        <v>787</v>
      </c>
      <c r="D401" s="8" t="s">
        <v>281</v>
      </c>
      <c r="E401" s="9">
        <v>1550.7</v>
      </c>
      <c r="F401" s="9" t="s">
        <v>8</v>
      </c>
      <c r="G401" s="9" t="s">
        <v>8</v>
      </c>
    </row>
    <row r="402" spans="1:7" x14ac:dyDescent="0.25">
      <c r="A402" s="4" t="s">
        <v>788</v>
      </c>
      <c r="B402" s="5" t="s">
        <v>612</v>
      </c>
      <c r="C402" s="5" t="s">
        <v>789</v>
      </c>
      <c r="D402" s="55" t="s">
        <v>8</v>
      </c>
      <c r="E402" s="6">
        <v>1400</v>
      </c>
      <c r="F402" s="6" t="s">
        <v>8</v>
      </c>
      <c r="G402" s="6" t="s">
        <v>8</v>
      </c>
    </row>
    <row r="403" spans="1:7" ht="31.5" x14ac:dyDescent="0.25">
      <c r="A403" s="7" t="s">
        <v>253</v>
      </c>
      <c r="B403" s="8" t="s">
        <v>612</v>
      </c>
      <c r="C403" s="8" t="s">
        <v>789</v>
      </c>
      <c r="D403" s="8" t="s">
        <v>254</v>
      </c>
      <c r="E403" s="9">
        <v>1100</v>
      </c>
      <c r="F403" s="9" t="s">
        <v>8</v>
      </c>
      <c r="G403" s="9" t="s">
        <v>8</v>
      </c>
    </row>
    <row r="404" spans="1:7" x14ac:dyDescent="0.25">
      <c r="A404" s="7" t="s">
        <v>788</v>
      </c>
      <c r="B404" s="8" t="s">
        <v>612</v>
      </c>
      <c r="C404" s="8" t="s">
        <v>790</v>
      </c>
      <c r="D404" s="12" t="s">
        <v>8</v>
      </c>
      <c r="E404" s="9">
        <v>300</v>
      </c>
      <c r="F404" s="9" t="s">
        <v>8</v>
      </c>
      <c r="G404" s="9" t="s">
        <v>8</v>
      </c>
    </row>
    <row r="405" spans="1:7" x14ac:dyDescent="0.25">
      <c r="A405" s="7" t="s">
        <v>280</v>
      </c>
      <c r="B405" s="8" t="s">
        <v>612</v>
      </c>
      <c r="C405" s="8" t="s">
        <v>790</v>
      </c>
      <c r="D405" s="8" t="s">
        <v>281</v>
      </c>
      <c r="E405" s="9">
        <v>300</v>
      </c>
      <c r="F405" s="9" t="s">
        <v>8</v>
      </c>
      <c r="G405" s="9" t="s">
        <v>8</v>
      </c>
    </row>
    <row r="406" spans="1:7" ht="31.5" x14ac:dyDescent="0.25">
      <c r="A406" s="4" t="s">
        <v>543</v>
      </c>
      <c r="B406" s="5" t="s">
        <v>612</v>
      </c>
      <c r="C406" s="5" t="s">
        <v>544</v>
      </c>
      <c r="D406" s="55" t="s">
        <v>8</v>
      </c>
      <c r="E406" s="6">
        <v>177.77799999999999</v>
      </c>
      <c r="F406" s="6" t="s">
        <v>8</v>
      </c>
      <c r="G406" s="6" t="s">
        <v>8</v>
      </c>
    </row>
    <row r="407" spans="1:7" ht="31.5" x14ac:dyDescent="0.25">
      <c r="A407" s="4" t="s">
        <v>545</v>
      </c>
      <c r="B407" s="5" t="s">
        <v>612</v>
      </c>
      <c r="C407" s="5" t="s">
        <v>546</v>
      </c>
      <c r="D407" s="55" t="s">
        <v>8</v>
      </c>
      <c r="E407" s="6">
        <v>177.77799999999999</v>
      </c>
      <c r="F407" s="6" t="s">
        <v>8</v>
      </c>
      <c r="G407" s="6" t="s">
        <v>8</v>
      </c>
    </row>
    <row r="408" spans="1:7" x14ac:dyDescent="0.25">
      <c r="A408" s="4" t="s">
        <v>547</v>
      </c>
      <c r="B408" s="5" t="s">
        <v>612</v>
      </c>
      <c r="C408" s="5" t="s">
        <v>548</v>
      </c>
      <c r="D408" s="55" t="s">
        <v>8</v>
      </c>
      <c r="E408" s="6">
        <v>177.77799999999999</v>
      </c>
      <c r="F408" s="6" t="s">
        <v>8</v>
      </c>
      <c r="G408" s="6" t="s">
        <v>8</v>
      </c>
    </row>
    <row r="409" spans="1:7" ht="47.25" x14ac:dyDescent="0.25">
      <c r="A409" s="7" t="s">
        <v>549</v>
      </c>
      <c r="B409" s="8" t="s">
        <v>612</v>
      </c>
      <c r="C409" s="8" t="s">
        <v>550</v>
      </c>
      <c r="D409" s="12" t="s">
        <v>8</v>
      </c>
      <c r="E409" s="9">
        <v>177.77799999999999</v>
      </c>
      <c r="F409" s="9" t="s">
        <v>8</v>
      </c>
      <c r="G409" s="9" t="s">
        <v>8</v>
      </c>
    </row>
    <row r="410" spans="1:7" x14ac:dyDescent="0.25">
      <c r="A410" s="7" t="s">
        <v>280</v>
      </c>
      <c r="B410" s="8" t="s">
        <v>612</v>
      </c>
      <c r="C410" s="8" t="s">
        <v>550</v>
      </c>
      <c r="D410" s="8" t="s">
        <v>281</v>
      </c>
      <c r="E410" s="9">
        <v>177.77799999999999</v>
      </c>
      <c r="F410" s="9" t="s">
        <v>8</v>
      </c>
      <c r="G410" s="9" t="s">
        <v>8</v>
      </c>
    </row>
    <row r="411" spans="1:7" x14ac:dyDescent="0.25">
      <c r="A411" s="4" t="s">
        <v>563</v>
      </c>
      <c r="B411" s="5" t="s">
        <v>612</v>
      </c>
      <c r="C411" s="5" t="s">
        <v>564</v>
      </c>
      <c r="D411" s="55" t="s">
        <v>8</v>
      </c>
      <c r="E411" s="6">
        <v>17.5</v>
      </c>
      <c r="F411" s="6">
        <v>17.5</v>
      </c>
      <c r="G411" s="6">
        <v>17.5</v>
      </c>
    </row>
    <row r="412" spans="1:7" x14ac:dyDescent="0.25">
      <c r="A412" s="4" t="s">
        <v>565</v>
      </c>
      <c r="B412" s="5" t="s">
        <v>612</v>
      </c>
      <c r="C412" s="5" t="s">
        <v>566</v>
      </c>
      <c r="D412" s="55" t="s">
        <v>8</v>
      </c>
      <c r="E412" s="6">
        <v>17.5</v>
      </c>
      <c r="F412" s="6">
        <v>17.5</v>
      </c>
      <c r="G412" s="6">
        <v>17.5</v>
      </c>
    </row>
    <row r="413" spans="1:7" ht="110.25" x14ac:dyDescent="0.25">
      <c r="A413" s="7" t="s">
        <v>586</v>
      </c>
      <c r="B413" s="8" t="s">
        <v>612</v>
      </c>
      <c r="C413" s="8" t="s">
        <v>587</v>
      </c>
      <c r="D413" s="12" t="s">
        <v>8</v>
      </c>
      <c r="E413" s="9">
        <v>17.5</v>
      </c>
      <c r="F413" s="9">
        <v>17.5</v>
      </c>
      <c r="G413" s="9">
        <v>17.5</v>
      </c>
    </row>
    <row r="414" spans="1:7" ht="31.5" x14ac:dyDescent="0.25">
      <c r="A414" s="7" t="s">
        <v>253</v>
      </c>
      <c r="B414" s="8" t="s">
        <v>612</v>
      </c>
      <c r="C414" s="8" t="s">
        <v>587</v>
      </c>
      <c r="D414" s="8" t="s">
        <v>254</v>
      </c>
      <c r="E414" s="9">
        <v>17.5</v>
      </c>
      <c r="F414" s="9">
        <v>17.5</v>
      </c>
      <c r="G414" s="9">
        <v>17.5</v>
      </c>
    </row>
    <row r="415" spans="1:7" ht="47.25" x14ac:dyDescent="0.25">
      <c r="A415" s="11" t="s">
        <v>613</v>
      </c>
      <c r="B415" s="12" t="s">
        <v>614</v>
      </c>
      <c r="C415" s="1" t="s">
        <v>8</v>
      </c>
      <c r="D415" s="1" t="s">
        <v>8</v>
      </c>
      <c r="E415" s="13">
        <v>530072.08585000003</v>
      </c>
      <c r="F415" s="13">
        <v>450473.41346000001</v>
      </c>
      <c r="G415" s="13">
        <v>445256.91447000002</v>
      </c>
    </row>
    <row r="416" spans="1:7" ht="31.5" x14ac:dyDescent="0.25">
      <c r="A416" s="4" t="s">
        <v>348</v>
      </c>
      <c r="B416" s="5" t="s">
        <v>614</v>
      </c>
      <c r="C416" s="5" t="s">
        <v>349</v>
      </c>
      <c r="D416" s="55" t="s">
        <v>8</v>
      </c>
      <c r="E416" s="6">
        <v>521025.05747</v>
      </c>
      <c r="F416" s="6">
        <v>442126.25039</v>
      </c>
      <c r="G416" s="6">
        <v>439384.03139999998</v>
      </c>
    </row>
    <row r="417" spans="1:7" ht="31.5" x14ac:dyDescent="0.25">
      <c r="A417" s="4" t="s">
        <v>350</v>
      </c>
      <c r="B417" s="5" t="s">
        <v>614</v>
      </c>
      <c r="C417" s="5" t="s">
        <v>351</v>
      </c>
      <c r="D417" s="55" t="s">
        <v>8</v>
      </c>
      <c r="E417" s="6">
        <v>154315.4376</v>
      </c>
      <c r="F417" s="6">
        <v>146481.27488000001</v>
      </c>
      <c r="G417" s="6">
        <v>147381.27488000001</v>
      </c>
    </row>
    <row r="418" spans="1:7" ht="47.25" x14ac:dyDescent="0.25">
      <c r="A418" s="4" t="s">
        <v>352</v>
      </c>
      <c r="B418" s="5" t="s">
        <v>614</v>
      </c>
      <c r="C418" s="5" t="s">
        <v>353</v>
      </c>
      <c r="D418" s="55" t="s">
        <v>8</v>
      </c>
      <c r="E418" s="6">
        <v>151263.60107</v>
      </c>
      <c r="F418" s="6">
        <v>143986.07488</v>
      </c>
      <c r="G418" s="6">
        <v>144886.07488</v>
      </c>
    </row>
    <row r="419" spans="1:7" ht="47.25" x14ac:dyDescent="0.25">
      <c r="A419" s="7" t="s">
        <v>311</v>
      </c>
      <c r="B419" s="8" t="s">
        <v>614</v>
      </c>
      <c r="C419" s="8" t="s">
        <v>353</v>
      </c>
      <c r="D419" s="8" t="s">
        <v>312</v>
      </c>
      <c r="E419" s="9">
        <v>25209.486799999999</v>
      </c>
      <c r="F419" s="9">
        <v>15597.308999999999</v>
      </c>
      <c r="G419" s="9">
        <v>16497.309000000001</v>
      </c>
    </row>
    <row r="420" spans="1:7" ht="63" x14ac:dyDescent="0.25">
      <c r="A420" s="7" t="s">
        <v>354</v>
      </c>
      <c r="B420" s="8" t="s">
        <v>614</v>
      </c>
      <c r="C420" s="8" t="s">
        <v>355</v>
      </c>
      <c r="D420" s="12" t="s">
        <v>8</v>
      </c>
      <c r="E420" s="9">
        <v>102747.89599999999</v>
      </c>
      <c r="F420" s="9">
        <v>106546.5</v>
      </c>
      <c r="G420" s="9">
        <v>106546.5</v>
      </c>
    </row>
    <row r="421" spans="1:7" ht="47.25" x14ac:dyDescent="0.25">
      <c r="A421" s="7" t="s">
        <v>311</v>
      </c>
      <c r="B421" s="8" t="s">
        <v>614</v>
      </c>
      <c r="C421" s="8" t="s">
        <v>355</v>
      </c>
      <c r="D421" s="8" t="s">
        <v>312</v>
      </c>
      <c r="E421" s="9">
        <v>102747.89599999999</v>
      </c>
      <c r="F421" s="9">
        <v>106546.5</v>
      </c>
      <c r="G421" s="9">
        <v>106546.5</v>
      </c>
    </row>
    <row r="422" spans="1:7" ht="63" x14ac:dyDescent="0.25">
      <c r="A422" s="7" t="s">
        <v>356</v>
      </c>
      <c r="B422" s="8" t="s">
        <v>614</v>
      </c>
      <c r="C422" s="8" t="s">
        <v>357</v>
      </c>
      <c r="D422" s="12" t="s">
        <v>8</v>
      </c>
      <c r="E422" s="9">
        <v>4788.9898899999998</v>
      </c>
      <c r="F422" s="9">
        <v>1578.88888</v>
      </c>
      <c r="G422" s="9">
        <v>1578.88888</v>
      </c>
    </row>
    <row r="423" spans="1:7" ht="47.25" x14ac:dyDescent="0.25">
      <c r="A423" s="7" t="s">
        <v>311</v>
      </c>
      <c r="B423" s="8" t="s">
        <v>614</v>
      </c>
      <c r="C423" s="8" t="s">
        <v>357</v>
      </c>
      <c r="D423" s="8" t="s">
        <v>312</v>
      </c>
      <c r="E423" s="9">
        <v>4788.9898899999998</v>
      </c>
      <c r="F423" s="9">
        <v>1578.88888</v>
      </c>
      <c r="G423" s="9">
        <v>1578.88888</v>
      </c>
    </row>
    <row r="424" spans="1:7" ht="31.5" x14ac:dyDescent="0.25">
      <c r="A424" s="7" t="s">
        <v>301</v>
      </c>
      <c r="B424" s="8" t="s">
        <v>614</v>
      </c>
      <c r="C424" s="8" t="s">
        <v>358</v>
      </c>
      <c r="D424" s="12" t="s">
        <v>8</v>
      </c>
      <c r="E424" s="9">
        <v>18517.22838</v>
      </c>
      <c r="F424" s="9">
        <v>20263.377</v>
      </c>
      <c r="G424" s="9">
        <v>20263.377</v>
      </c>
    </row>
    <row r="425" spans="1:7" ht="47.25" x14ac:dyDescent="0.25">
      <c r="A425" s="7" t="s">
        <v>311</v>
      </c>
      <c r="B425" s="8" t="s">
        <v>614</v>
      </c>
      <c r="C425" s="8" t="s">
        <v>358</v>
      </c>
      <c r="D425" s="8" t="s">
        <v>312</v>
      </c>
      <c r="E425" s="9">
        <v>18517.22838</v>
      </c>
      <c r="F425" s="9">
        <v>20263.377</v>
      </c>
      <c r="G425" s="9">
        <v>20263.377</v>
      </c>
    </row>
    <row r="426" spans="1:7" ht="110.25" x14ac:dyDescent="0.25">
      <c r="A426" s="4" t="s">
        <v>359</v>
      </c>
      <c r="B426" s="5" t="s">
        <v>614</v>
      </c>
      <c r="C426" s="5" t="s">
        <v>360</v>
      </c>
      <c r="D426" s="55" t="s">
        <v>8</v>
      </c>
      <c r="E426" s="6">
        <v>1872.2</v>
      </c>
      <c r="F426" s="6">
        <v>2495.1999999999998</v>
      </c>
      <c r="G426" s="6">
        <v>2495.1999999999998</v>
      </c>
    </row>
    <row r="427" spans="1:7" ht="110.25" x14ac:dyDescent="0.25">
      <c r="A427" s="7" t="s">
        <v>359</v>
      </c>
      <c r="B427" s="8" t="s">
        <v>614</v>
      </c>
      <c r="C427" s="8" t="s">
        <v>361</v>
      </c>
      <c r="D427" s="12" t="s">
        <v>8</v>
      </c>
      <c r="E427" s="9">
        <v>1872.2</v>
      </c>
      <c r="F427" s="9">
        <v>2495.1999999999998</v>
      </c>
      <c r="G427" s="9">
        <v>2495.1999999999998</v>
      </c>
    </row>
    <row r="428" spans="1:7" ht="31.5" x14ac:dyDescent="0.25">
      <c r="A428" s="7" t="s">
        <v>394</v>
      </c>
      <c r="B428" s="8" t="s">
        <v>614</v>
      </c>
      <c r="C428" s="8" t="s">
        <v>361</v>
      </c>
      <c r="D428" s="8" t="s">
        <v>395</v>
      </c>
      <c r="E428" s="9">
        <v>1872.2</v>
      </c>
      <c r="F428" s="9">
        <v>2495.1999999999998</v>
      </c>
      <c r="G428" s="9">
        <v>2495.1999999999998</v>
      </c>
    </row>
    <row r="429" spans="1:7" ht="31.5" x14ac:dyDescent="0.25">
      <c r="A429" s="4" t="s">
        <v>834</v>
      </c>
      <c r="B429" s="5" t="s">
        <v>614</v>
      </c>
      <c r="C429" s="5" t="s">
        <v>835</v>
      </c>
      <c r="D429" s="55" t="s">
        <v>8</v>
      </c>
      <c r="E429" s="6">
        <v>700</v>
      </c>
      <c r="F429" s="6" t="s">
        <v>8</v>
      </c>
      <c r="G429" s="6" t="s">
        <v>8</v>
      </c>
    </row>
    <row r="430" spans="1:7" ht="47.25" x14ac:dyDescent="0.25">
      <c r="A430" s="7" t="s">
        <v>311</v>
      </c>
      <c r="B430" s="8" t="s">
        <v>614</v>
      </c>
      <c r="C430" s="8" t="s">
        <v>835</v>
      </c>
      <c r="D430" s="8" t="s">
        <v>312</v>
      </c>
      <c r="E430" s="9">
        <v>700</v>
      </c>
      <c r="F430" s="9" t="s">
        <v>8</v>
      </c>
      <c r="G430" s="9" t="s">
        <v>8</v>
      </c>
    </row>
    <row r="431" spans="1:7" ht="31.5" x14ac:dyDescent="0.25">
      <c r="A431" s="4" t="s">
        <v>682</v>
      </c>
      <c r="B431" s="5" t="s">
        <v>614</v>
      </c>
      <c r="C431" s="5" t="s">
        <v>683</v>
      </c>
      <c r="D431" s="55" t="s">
        <v>8</v>
      </c>
      <c r="E431" s="6">
        <v>479.63652999999999</v>
      </c>
      <c r="F431" s="6" t="s">
        <v>8</v>
      </c>
      <c r="G431" s="6" t="s">
        <v>8</v>
      </c>
    </row>
    <row r="432" spans="1:7" ht="47.25" x14ac:dyDescent="0.25">
      <c r="A432" s="7" t="s">
        <v>684</v>
      </c>
      <c r="B432" s="8" t="s">
        <v>614</v>
      </c>
      <c r="C432" s="8" t="s">
        <v>685</v>
      </c>
      <c r="D432" s="12" t="s">
        <v>8</v>
      </c>
      <c r="E432" s="9">
        <v>479.63652999999999</v>
      </c>
      <c r="F432" s="9" t="s">
        <v>8</v>
      </c>
      <c r="G432" s="9" t="s">
        <v>8</v>
      </c>
    </row>
    <row r="433" spans="1:7" ht="47.25" x14ac:dyDescent="0.25">
      <c r="A433" s="7" t="s">
        <v>311</v>
      </c>
      <c r="B433" s="8" t="s">
        <v>614</v>
      </c>
      <c r="C433" s="8" t="s">
        <v>685</v>
      </c>
      <c r="D433" s="8" t="s">
        <v>312</v>
      </c>
      <c r="E433" s="9">
        <v>479.63652999999999</v>
      </c>
      <c r="F433" s="9" t="s">
        <v>8</v>
      </c>
      <c r="G433" s="9" t="s">
        <v>8</v>
      </c>
    </row>
    <row r="434" spans="1:7" ht="31.5" x14ac:dyDescent="0.25">
      <c r="A434" s="4" t="s">
        <v>362</v>
      </c>
      <c r="B434" s="5" t="s">
        <v>614</v>
      </c>
      <c r="C434" s="5" t="s">
        <v>363</v>
      </c>
      <c r="D434" s="55" t="s">
        <v>8</v>
      </c>
      <c r="E434" s="6">
        <v>315482.97856000002</v>
      </c>
      <c r="F434" s="6">
        <v>247567.56151999999</v>
      </c>
      <c r="G434" s="6">
        <v>251410.34252999999</v>
      </c>
    </row>
    <row r="435" spans="1:7" ht="31.5" x14ac:dyDescent="0.25">
      <c r="A435" s="4" t="s">
        <v>364</v>
      </c>
      <c r="B435" s="5" t="s">
        <v>614</v>
      </c>
      <c r="C435" s="5" t="s">
        <v>365</v>
      </c>
      <c r="D435" s="55" t="s">
        <v>8</v>
      </c>
      <c r="E435" s="6">
        <v>267469.17413</v>
      </c>
      <c r="F435" s="6">
        <v>217662.20110000001</v>
      </c>
      <c r="G435" s="6">
        <v>221162.20110000001</v>
      </c>
    </row>
    <row r="436" spans="1:7" ht="47.25" x14ac:dyDescent="0.25">
      <c r="A436" s="7" t="s">
        <v>311</v>
      </c>
      <c r="B436" s="8" t="s">
        <v>614</v>
      </c>
      <c r="C436" s="8" t="s">
        <v>365</v>
      </c>
      <c r="D436" s="8" t="s">
        <v>312</v>
      </c>
      <c r="E436" s="9">
        <v>24782.416580000001</v>
      </c>
      <c r="F436" s="9">
        <v>15109.701999999999</v>
      </c>
      <c r="G436" s="9">
        <v>18609.702000000001</v>
      </c>
    </row>
    <row r="437" spans="1:7" ht="63" x14ac:dyDescent="0.25">
      <c r="A437" s="7" t="s">
        <v>354</v>
      </c>
      <c r="B437" s="8" t="s">
        <v>614</v>
      </c>
      <c r="C437" s="8" t="s">
        <v>366</v>
      </c>
      <c r="D437" s="12" t="s">
        <v>8</v>
      </c>
      <c r="E437" s="9">
        <v>209840.60399999999</v>
      </c>
      <c r="F437" s="9">
        <v>177108.9</v>
      </c>
      <c r="G437" s="9">
        <v>177108.9</v>
      </c>
    </row>
    <row r="438" spans="1:7" ht="47.25" x14ac:dyDescent="0.25">
      <c r="A438" s="7" t="s">
        <v>311</v>
      </c>
      <c r="B438" s="8" t="s">
        <v>614</v>
      </c>
      <c r="C438" s="8" t="s">
        <v>366</v>
      </c>
      <c r="D438" s="8" t="s">
        <v>312</v>
      </c>
      <c r="E438" s="9">
        <v>209840.60399999999</v>
      </c>
      <c r="F438" s="9">
        <v>177108.9</v>
      </c>
      <c r="G438" s="9">
        <v>177108.9</v>
      </c>
    </row>
    <row r="439" spans="1:7" ht="63" x14ac:dyDescent="0.25">
      <c r="A439" s="7" t="s">
        <v>356</v>
      </c>
      <c r="B439" s="8" t="s">
        <v>614</v>
      </c>
      <c r="C439" s="8" t="s">
        <v>367</v>
      </c>
      <c r="D439" s="12" t="s">
        <v>8</v>
      </c>
      <c r="E439" s="9">
        <v>4475.3535499999998</v>
      </c>
      <c r="F439" s="9">
        <v>1928.0808099999999</v>
      </c>
      <c r="G439" s="9">
        <v>1928.0808099999999</v>
      </c>
    </row>
    <row r="440" spans="1:7" ht="47.25" x14ac:dyDescent="0.25">
      <c r="A440" s="7" t="s">
        <v>311</v>
      </c>
      <c r="B440" s="8" t="s">
        <v>614</v>
      </c>
      <c r="C440" s="8" t="s">
        <v>367</v>
      </c>
      <c r="D440" s="8" t="s">
        <v>312</v>
      </c>
      <c r="E440" s="9">
        <v>4475.3535499999998</v>
      </c>
      <c r="F440" s="9">
        <v>1928.0808099999999</v>
      </c>
      <c r="G440" s="9">
        <v>1928.0808099999999</v>
      </c>
    </row>
    <row r="441" spans="1:7" ht="31.5" x14ac:dyDescent="0.25">
      <c r="A441" s="7" t="s">
        <v>301</v>
      </c>
      <c r="B441" s="8" t="s">
        <v>614</v>
      </c>
      <c r="C441" s="8" t="s">
        <v>368</v>
      </c>
      <c r="D441" s="12" t="s">
        <v>8</v>
      </c>
      <c r="E441" s="9">
        <v>28370.799999999999</v>
      </c>
      <c r="F441" s="9">
        <v>23515.51829</v>
      </c>
      <c r="G441" s="9">
        <v>23515.51829</v>
      </c>
    </row>
    <row r="442" spans="1:7" ht="47.25" x14ac:dyDescent="0.25">
      <c r="A442" s="7" t="s">
        <v>311</v>
      </c>
      <c r="B442" s="8" t="s">
        <v>614</v>
      </c>
      <c r="C442" s="8" t="s">
        <v>368</v>
      </c>
      <c r="D442" s="8" t="s">
        <v>312</v>
      </c>
      <c r="E442" s="9">
        <v>28370.799999999999</v>
      </c>
      <c r="F442" s="9">
        <v>23515.51829</v>
      </c>
      <c r="G442" s="9">
        <v>23515.51829</v>
      </c>
    </row>
    <row r="443" spans="1:7" ht="110.25" x14ac:dyDescent="0.25">
      <c r="A443" s="4" t="s">
        <v>359</v>
      </c>
      <c r="B443" s="5" t="s">
        <v>614</v>
      </c>
      <c r="C443" s="5" t="s">
        <v>369</v>
      </c>
      <c r="D443" s="55" t="s">
        <v>8</v>
      </c>
      <c r="E443" s="6">
        <v>303.39999999999998</v>
      </c>
      <c r="F443" s="6">
        <v>403.4</v>
      </c>
      <c r="G443" s="6">
        <v>403.4</v>
      </c>
    </row>
    <row r="444" spans="1:7" ht="110.25" x14ac:dyDescent="0.25">
      <c r="A444" s="7" t="s">
        <v>359</v>
      </c>
      <c r="B444" s="8" t="s">
        <v>614</v>
      </c>
      <c r="C444" s="8" t="s">
        <v>370</v>
      </c>
      <c r="D444" s="12" t="s">
        <v>8</v>
      </c>
      <c r="E444" s="9">
        <v>303.39999999999998</v>
      </c>
      <c r="F444" s="9">
        <v>403.4</v>
      </c>
      <c r="G444" s="9">
        <v>403.4</v>
      </c>
    </row>
    <row r="445" spans="1:7" ht="31.5" x14ac:dyDescent="0.25">
      <c r="A445" s="7" t="s">
        <v>394</v>
      </c>
      <c r="B445" s="8" t="s">
        <v>614</v>
      </c>
      <c r="C445" s="8" t="s">
        <v>370</v>
      </c>
      <c r="D445" s="8" t="s">
        <v>395</v>
      </c>
      <c r="E445" s="9">
        <v>303.39999999999998</v>
      </c>
      <c r="F445" s="9">
        <v>403.4</v>
      </c>
      <c r="G445" s="9">
        <v>403.4</v>
      </c>
    </row>
    <row r="446" spans="1:7" x14ac:dyDescent="0.25">
      <c r="A446" s="4" t="s">
        <v>686</v>
      </c>
      <c r="B446" s="5" t="s">
        <v>614</v>
      </c>
      <c r="C446" s="5" t="s">
        <v>687</v>
      </c>
      <c r="D446" s="55" t="s">
        <v>8</v>
      </c>
      <c r="E446" s="6">
        <v>1374.6968099999999</v>
      </c>
      <c r="F446" s="6">
        <v>1943.11112</v>
      </c>
      <c r="G446" s="6">
        <v>1943.11112</v>
      </c>
    </row>
    <row r="447" spans="1:7" ht="47.25" x14ac:dyDescent="0.25">
      <c r="A447" s="7" t="s">
        <v>684</v>
      </c>
      <c r="B447" s="8" t="s">
        <v>614</v>
      </c>
      <c r="C447" s="8" t="s">
        <v>688</v>
      </c>
      <c r="D447" s="12" t="s">
        <v>8</v>
      </c>
      <c r="E447" s="9">
        <v>1374.6968099999999</v>
      </c>
      <c r="F447" s="9">
        <v>1943.11112</v>
      </c>
      <c r="G447" s="9">
        <v>1943.11112</v>
      </c>
    </row>
    <row r="448" spans="1:7" ht="47.25" x14ac:dyDescent="0.25">
      <c r="A448" s="7" t="s">
        <v>311</v>
      </c>
      <c r="B448" s="8" t="s">
        <v>614</v>
      </c>
      <c r="C448" s="8" t="s">
        <v>688</v>
      </c>
      <c r="D448" s="8" t="s">
        <v>312</v>
      </c>
      <c r="E448" s="9">
        <v>1374.6968099999999</v>
      </c>
      <c r="F448" s="9">
        <v>1943.11112</v>
      </c>
      <c r="G448" s="9">
        <v>1943.11112</v>
      </c>
    </row>
    <row r="449" spans="1:7" x14ac:dyDescent="0.25">
      <c r="A449" s="4" t="s">
        <v>763</v>
      </c>
      <c r="B449" s="5" t="s">
        <v>614</v>
      </c>
      <c r="C449" s="5" t="s">
        <v>764</v>
      </c>
      <c r="D449" s="55" t="s">
        <v>8</v>
      </c>
      <c r="E449" s="6">
        <v>70.31</v>
      </c>
      <c r="F449" s="6" t="s">
        <v>8</v>
      </c>
      <c r="G449" s="6" t="s">
        <v>8</v>
      </c>
    </row>
    <row r="450" spans="1:7" ht="94.5" x14ac:dyDescent="0.25">
      <c r="A450" s="7" t="s">
        <v>346</v>
      </c>
      <c r="B450" s="8" t="s">
        <v>614</v>
      </c>
      <c r="C450" s="8" t="s">
        <v>764</v>
      </c>
      <c r="D450" s="8" t="s">
        <v>347</v>
      </c>
      <c r="E450" s="9">
        <v>66.122</v>
      </c>
      <c r="F450" s="9" t="s">
        <v>8</v>
      </c>
      <c r="G450" s="9" t="s">
        <v>8</v>
      </c>
    </row>
    <row r="451" spans="1:7" ht="31.5" x14ac:dyDescent="0.25">
      <c r="A451" s="7" t="s">
        <v>253</v>
      </c>
      <c r="B451" s="8" t="s">
        <v>614</v>
      </c>
      <c r="C451" s="8" t="s">
        <v>764</v>
      </c>
      <c r="D451" s="8" t="s">
        <v>254</v>
      </c>
      <c r="E451" s="9">
        <v>4.1879999999999997</v>
      </c>
      <c r="F451" s="9" t="s">
        <v>8</v>
      </c>
      <c r="G451" s="9" t="s">
        <v>8</v>
      </c>
    </row>
    <row r="452" spans="1:7" ht="31.5" x14ac:dyDescent="0.25">
      <c r="A452" s="4" t="s">
        <v>836</v>
      </c>
      <c r="B452" s="5" t="s">
        <v>614</v>
      </c>
      <c r="C452" s="5" t="s">
        <v>837</v>
      </c>
      <c r="D452" s="55" t="s">
        <v>8</v>
      </c>
      <c r="E452" s="6">
        <v>1231.3</v>
      </c>
      <c r="F452" s="6" t="s">
        <v>8</v>
      </c>
      <c r="G452" s="6" t="s">
        <v>8</v>
      </c>
    </row>
    <row r="453" spans="1:7" ht="47.25" x14ac:dyDescent="0.25">
      <c r="A453" s="7" t="s">
        <v>311</v>
      </c>
      <c r="B453" s="8" t="s">
        <v>614</v>
      </c>
      <c r="C453" s="8" t="s">
        <v>837</v>
      </c>
      <c r="D453" s="8" t="s">
        <v>312</v>
      </c>
      <c r="E453" s="9">
        <v>1231.3</v>
      </c>
      <c r="F453" s="9" t="s">
        <v>8</v>
      </c>
      <c r="G453" s="9" t="s">
        <v>8</v>
      </c>
    </row>
    <row r="454" spans="1:7" ht="63" x14ac:dyDescent="0.25">
      <c r="A454" s="4" t="s">
        <v>689</v>
      </c>
      <c r="B454" s="5" t="s">
        <v>614</v>
      </c>
      <c r="C454" s="5" t="s">
        <v>690</v>
      </c>
      <c r="D454" s="55" t="s">
        <v>8</v>
      </c>
      <c r="E454" s="6">
        <v>29445.4</v>
      </c>
      <c r="F454" s="6">
        <v>16220.4</v>
      </c>
      <c r="G454" s="6">
        <v>16315.4</v>
      </c>
    </row>
    <row r="455" spans="1:7" ht="78.75" x14ac:dyDescent="0.25">
      <c r="A455" s="7" t="s">
        <v>869</v>
      </c>
      <c r="B455" s="8" t="s">
        <v>614</v>
      </c>
      <c r="C455" s="8" t="s">
        <v>864</v>
      </c>
      <c r="D455" s="12" t="s">
        <v>8</v>
      </c>
      <c r="E455" s="9">
        <v>265.8</v>
      </c>
      <c r="F455" s="9" t="s">
        <v>8</v>
      </c>
      <c r="G455" s="9" t="s">
        <v>8</v>
      </c>
    </row>
    <row r="456" spans="1:7" ht="47.25" x14ac:dyDescent="0.25">
      <c r="A456" s="7" t="s">
        <v>311</v>
      </c>
      <c r="B456" s="8" t="s">
        <v>614</v>
      </c>
      <c r="C456" s="8" t="s">
        <v>864</v>
      </c>
      <c r="D456" s="8" t="s">
        <v>312</v>
      </c>
      <c r="E456" s="9">
        <v>265.8</v>
      </c>
      <c r="F456" s="9" t="s">
        <v>8</v>
      </c>
      <c r="G456" s="9" t="s">
        <v>8</v>
      </c>
    </row>
    <row r="457" spans="1:7" ht="126" x14ac:dyDescent="0.25">
      <c r="A457" s="7" t="s">
        <v>765</v>
      </c>
      <c r="B457" s="8" t="s">
        <v>614</v>
      </c>
      <c r="C457" s="8" t="s">
        <v>766</v>
      </c>
      <c r="D457" s="12" t="s">
        <v>8</v>
      </c>
      <c r="E457" s="9">
        <v>29179.599999999999</v>
      </c>
      <c r="F457" s="9">
        <v>16220.4</v>
      </c>
      <c r="G457" s="9">
        <v>16315.4</v>
      </c>
    </row>
    <row r="458" spans="1:7" ht="47.25" x14ac:dyDescent="0.25">
      <c r="A458" s="7" t="s">
        <v>311</v>
      </c>
      <c r="B458" s="8" t="s">
        <v>614</v>
      </c>
      <c r="C458" s="8" t="s">
        <v>766</v>
      </c>
      <c r="D458" s="8" t="s">
        <v>312</v>
      </c>
      <c r="E458" s="9">
        <v>29179.599999999999</v>
      </c>
      <c r="F458" s="9">
        <v>16220.4</v>
      </c>
      <c r="G458" s="9">
        <v>16315.4</v>
      </c>
    </row>
    <row r="459" spans="1:7" x14ac:dyDescent="0.25">
      <c r="A459" s="4" t="s">
        <v>371</v>
      </c>
      <c r="B459" s="5" t="s">
        <v>614</v>
      </c>
      <c r="C459" s="5" t="s">
        <v>372</v>
      </c>
      <c r="D459" s="55" t="s">
        <v>8</v>
      </c>
      <c r="E459" s="6">
        <v>29.9</v>
      </c>
      <c r="F459" s="6" t="s">
        <v>8</v>
      </c>
      <c r="G459" s="6" t="s">
        <v>8</v>
      </c>
    </row>
    <row r="460" spans="1:7" ht="31.5" x14ac:dyDescent="0.25">
      <c r="A460" s="7" t="s">
        <v>253</v>
      </c>
      <c r="B460" s="8" t="s">
        <v>614</v>
      </c>
      <c r="C460" s="8" t="s">
        <v>372</v>
      </c>
      <c r="D460" s="8" t="s">
        <v>254</v>
      </c>
      <c r="E460" s="9">
        <v>29.9</v>
      </c>
      <c r="F460" s="9" t="s">
        <v>8</v>
      </c>
      <c r="G460" s="9" t="s">
        <v>8</v>
      </c>
    </row>
    <row r="461" spans="1:7" ht="63" x14ac:dyDescent="0.25">
      <c r="A461" s="4" t="s">
        <v>767</v>
      </c>
      <c r="B461" s="5" t="s">
        <v>614</v>
      </c>
      <c r="C461" s="5" t="s">
        <v>691</v>
      </c>
      <c r="D461" s="55" t="s">
        <v>8</v>
      </c>
      <c r="E461" s="6">
        <v>9402.6262700000007</v>
      </c>
      <c r="F461" s="6">
        <v>9002.9292999999998</v>
      </c>
      <c r="G461" s="6">
        <v>8763.0303100000001</v>
      </c>
    </row>
    <row r="462" spans="1:7" ht="63" x14ac:dyDescent="0.25">
      <c r="A462" s="7" t="s">
        <v>768</v>
      </c>
      <c r="B462" s="8" t="s">
        <v>614</v>
      </c>
      <c r="C462" s="8" t="s">
        <v>692</v>
      </c>
      <c r="D462" s="12" t="s">
        <v>8</v>
      </c>
      <c r="E462" s="9">
        <v>9402.6262700000007</v>
      </c>
      <c r="F462" s="9">
        <v>9002.9292999999998</v>
      </c>
      <c r="G462" s="9">
        <v>8763.0303100000001</v>
      </c>
    </row>
    <row r="463" spans="1:7" ht="47.25" x14ac:dyDescent="0.25">
      <c r="A463" s="7" t="s">
        <v>311</v>
      </c>
      <c r="B463" s="8" t="s">
        <v>614</v>
      </c>
      <c r="C463" s="8" t="s">
        <v>692</v>
      </c>
      <c r="D463" s="8" t="s">
        <v>312</v>
      </c>
      <c r="E463" s="9">
        <v>9402.6262700000007</v>
      </c>
      <c r="F463" s="9">
        <v>9002.9292999999998</v>
      </c>
      <c r="G463" s="9">
        <v>8763.0303100000001</v>
      </c>
    </row>
    <row r="464" spans="1:7" ht="47.25" x14ac:dyDescent="0.25">
      <c r="A464" s="4" t="s">
        <v>373</v>
      </c>
      <c r="B464" s="5" t="s">
        <v>614</v>
      </c>
      <c r="C464" s="5" t="s">
        <v>374</v>
      </c>
      <c r="D464" s="55" t="s">
        <v>8</v>
      </c>
      <c r="E464" s="6">
        <v>888.88888999999995</v>
      </c>
      <c r="F464" s="6" t="s">
        <v>8</v>
      </c>
      <c r="G464" s="6" t="s">
        <v>8</v>
      </c>
    </row>
    <row r="465" spans="1:7" ht="47.25" x14ac:dyDescent="0.25">
      <c r="A465" s="7" t="s">
        <v>373</v>
      </c>
      <c r="B465" s="8" t="s">
        <v>614</v>
      </c>
      <c r="C465" s="8" t="s">
        <v>375</v>
      </c>
      <c r="D465" s="12" t="s">
        <v>8</v>
      </c>
      <c r="E465" s="9">
        <v>888.88888999999995</v>
      </c>
      <c r="F465" s="9" t="s">
        <v>8</v>
      </c>
      <c r="G465" s="9" t="s">
        <v>8</v>
      </c>
    </row>
    <row r="466" spans="1:7" ht="47.25" x14ac:dyDescent="0.25">
      <c r="A466" s="7" t="s">
        <v>311</v>
      </c>
      <c r="B466" s="8" t="s">
        <v>614</v>
      </c>
      <c r="C466" s="8" t="s">
        <v>375</v>
      </c>
      <c r="D466" s="8" t="s">
        <v>312</v>
      </c>
      <c r="E466" s="9">
        <v>888.88888999999995</v>
      </c>
      <c r="F466" s="9" t="s">
        <v>8</v>
      </c>
      <c r="G466" s="9" t="s">
        <v>8</v>
      </c>
    </row>
    <row r="467" spans="1:7" ht="47.25" x14ac:dyDescent="0.25">
      <c r="A467" s="4" t="s">
        <v>684</v>
      </c>
      <c r="B467" s="5" t="s">
        <v>614</v>
      </c>
      <c r="C467" s="5" t="s">
        <v>693</v>
      </c>
      <c r="D467" s="55" t="s">
        <v>8</v>
      </c>
      <c r="E467" s="6">
        <v>2931.7544600000001</v>
      </c>
      <c r="F467" s="6" t="s">
        <v>8</v>
      </c>
      <c r="G467" s="6" t="s">
        <v>8</v>
      </c>
    </row>
    <row r="468" spans="1:7" ht="47.25" x14ac:dyDescent="0.25">
      <c r="A468" s="7" t="s">
        <v>684</v>
      </c>
      <c r="B468" s="8" t="s">
        <v>614</v>
      </c>
      <c r="C468" s="8" t="s">
        <v>694</v>
      </c>
      <c r="D468" s="12" t="s">
        <v>8</v>
      </c>
      <c r="E468" s="9">
        <v>1908.42112</v>
      </c>
      <c r="F468" s="9" t="s">
        <v>8</v>
      </c>
      <c r="G468" s="9" t="s">
        <v>8</v>
      </c>
    </row>
    <row r="469" spans="1:7" ht="47.25" x14ac:dyDescent="0.25">
      <c r="A469" s="7" t="s">
        <v>311</v>
      </c>
      <c r="B469" s="8" t="s">
        <v>614</v>
      </c>
      <c r="C469" s="8" t="s">
        <v>694</v>
      </c>
      <c r="D469" s="8" t="s">
        <v>312</v>
      </c>
      <c r="E469" s="9">
        <v>1908.42112</v>
      </c>
      <c r="F469" s="9" t="s">
        <v>8</v>
      </c>
      <c r="G469" s="9" t="s">
        <v>8</v>
      </c>
    </row>
    <row r="470" spans="1:7" ht="47.25" x14ac:dyDescent="0.25">
      <c r="A470" s="7" t="s">
        <v>684</v>
      </c>
      <c r="B470" s="8" t="s">
        <v>614</v>
      </c>
      <c r="C470" s="8" t="s">
        <v>695</v>
      </c>
      <c r="D470" s="12" t="s">
        <v>8</v>
      </c>
      <c r="E470" s="9">
        <v>1023.33334</v>
      </c>
      <c r="F470" s="9" t="s">
        <v>8</v>
      </c>
      <c r="G470" s="9" t="s">
        <v>8</v>
      </c>
    </row>
    <row r="471" spans="1:7" ht="47.25" x14ac:dyDescent="0.25">
      <c r="A471" s="7" t="s">
        <v>311</v>
      </c>
      <c r="B471" s="8" t="s">
        <v>614</v>
      </c>
      <c r="C471" s="8" t="s">
        <v>695</v>
      </c>
      <c r="D471" s="8" t="s">
        <v>312</v>
      </c>
      <c r="E471" s="9">
        <v>1023.33334</v>
      </c>
      <c r="F471" s="9" t="s">
        <v>8</v>
      </c>
      <c r="G471" s="9" t="s">
        <v>8</v>
      </c>
    </row>
    <row r="472" spans="1:7" ht="63" x14ac:dyDescent="0.25">
      <c r="A472" s="4" t="s">
        <v>376</v>
      </c>
      <c r="B472" s="5" t="s">
        <v>614</v>
      </c>
      <c r="C472" s="5" t="s">
        <v>377</v>
      </c>
      <c r="D472" s="55" t="s">
        <v>8</v>
      </c>
      <c r="E472" s="6">
        <v>2335.5279999999998</v>
      </c>
      <c r="F472" s="6">
        <v>2335.52</v>
      </c>
      <c r="G472" s="6">
        <v>2823.2</v>
      </c>
    </row>
    <row r="473" spans="1:7" ht="63" x14ac:dyDescent="0.25">
      <c r="A473" s="7" t="s">
        <v>376</v>
      </c>
      <c r="B473" s="8" t="s">
        <v>614</v>
      </c>
      <c r="C473" s="8" t="s">
        <v>378</v>
      </c>
      <c r="D473" s="12" t="s">
        <v>8</v>
      </c>
      <c r="E473" s="9">
        <v>2335.5279999999998</v>
      </c>
      <c r="F473" s="9">
        <v>2335.52</v>
      </c>
      <c r="G473" s="9">
        <v>2823.2</v>
      </c>
    </row>
    <row r="474" spans="1:7" ht="47.25" x14ac:dyDescent="0.25">
      <c r="A474" s="7" t="s">
        <v>311</v>
      </c>
      <c r="B474" s="8" t="s">
        <v>614</v>
      </c>
      <c r="C474" s="8" t="s">
        <v>378</v>
      </c>
      <c r="D474" s="8" t="s">
        <v>312</v>
      </c>
      <c r="E474" s="9">
        <v>2335.5279999999998</v>
      </c>
      <c r="F474" s="9">
        <v>2335.52</v>
      </c>
      <c r="G474" s="9">
        <v>2823.2</v>
      </c>
    </row>
    <row r="475" spans="1:7" ht="31.5" x14ac:dyDescent="0.25">
      <c r="A475" s="4" t="s">
        <v>379</v>
      </c>
      <c r="B475" s="5" t="s">
        <v>614</v>
      </c>
      <c r="C475" s="5" t="s">
        <v>380</v>
      </c>
      <c r="D475" s="55" t="s">
        <v>8</v>
      </c>
      <c r="E475" s="6">
        <v>26812.25231</v>
      </c>
      <c r="F475" s="6">
        <v>23187.415720000001</v>
      </c>
      <c r="G475" s="6">
        <v>15687.415720000001</v>
      </c>
    </row>
    <row r="476" spans="1:7" ht="47.25" x14ac:dyDescent="0.25">
      <c r="A476" s="4" t="s">
        <v>352</v>
      </c>
      <c r="B476" s="5" t="s">
        <v>614</v>
      </c>
      <c r="C476" s="5" t="s">
        <v>381</v>
      </c>
      <c r="D476" s="55" t="s">
        <v>8</v>
      </c>
      <c r="E476" s="6">
        <v>26812.25231</v>
      </c>
      <c r="F476" s="6">
        <v>23187.415720000001</v>
      </c>
      <c r="G476" s="6">
        <v>15687.415720000001</v>
      </c>
    </row>
    <row r="477" spans="1:7" ht="47.25" x14ac:dyDescent="0.25">
      <c r="A477" s="7" t="s">
        <v>311</v>
      </c>
      <c r="B477" s="8" t="s">
        <v>614</v>
      </c>
      <c r="C477" s="8" t="s">
        <v>381</v>
      </c>
      <c r="D477" s="8" t="s">
        <v>312</v>
      </c>
      <c r="E477" s="9">
        <v>17796.327649999999</v>
      </c>
      <c r="F477" s="9">
        <v>17130.25793</v>
      </c>
      <c r="G477" s="9">
        <v>9630.2579299999998</v>
      </c>
    </row>
    <row r="478" spans="1:7" ht="63" x14ac:dyDescent="0.25">
      <c r="A478" s="7" t="s">
        <v>356</v>
      </c>
      <c r="B478" s="8" t="s">
        <v>614</v>
      </c>
      <c r="C478" s="8" t="s">
        <v>382</v>
      </c>
      <c r="D478" s="12" t="s">
        <v>8</v>
      </c>
      <c r="E478" s="9">
        <v>4346.6666599999999</v>
      </c>
      <c r="F478" s="9">
        <v>3127.8787900000002</v>
      </c>
      <c r="G478" s="9">
        <v>3127.8787900000002</v>
      </c>
    </row>
    <row r="479" spans="1:7" ht="47.25" x14ac:dyDescent="0.25">
      <c r="A479" s="7" t="s">
        <v>311</v>
      </c>
      <c r="B479" s="8" t="s">
        <v>614</v>
      </c>
      <c r="C479" s="8" t="s">
        <v>382</v>
      </c>
      <c r="D479" s="8" t="s">
        <v>312</v>
      </c>
      <c r="E479" s="9">
        <v>4346.6666599999999</v>
      </c>
      <c r="F479" s="9">
        <v>3127.8787900000002</v>
      </c>
      <c r="G479" s="9">
        <v>3127.8787900000002</v>
      </c>
    </row>
    <row r="480" spans="1:7" ht="31.5" x14ac:dyDescent="0.25">
      <c r="A480" s="7" t="s">
        <v>301</v>
      </c>
      <c r="B480" s="8" t="s">
        <v>614</v>
      </c>
      <c r="C480" s="8" t="s">
        <v>383</v>
      </c>
      <c r="D480" s="12" t="s">
        <v>8</v>
      </c>
      <c r="E480" s="9">
        <v>4669.2579999999998</v>
      </c>
      <c r="F480" s="9">
        <v>2929.279</v>
      </c>
      <c r="G480" s="9">
        <v>2929.279</v>
      </c>
    </row>
    <row r="481" spans="1:7" ht="47.25" x14ac:dyDescent="0.25">
      <c r="A481" s="7" t="s">
        <v>311</v>
      </c>
      <c r="B481" s="8" t="s">
        <v>614</v>
      </c>
      <c r="C481" s="8" t="s">
        <v>383</v>
      </c>
      <c r="D481" s="8" t="s">
        <v>312</v>
      </c>
      <c r="E481" s="9">
        <v>4669.2579999999998</v>
      </c>
      <c r="F481" s="9">
        <v>2929.279</v>
      </c>
      <c r="G481" s="9">
        <v>2929.279</v>
      </c>
    </row>
    <row r="482" spans="1:7" ht="31.5" x14ac:dyDescent="0.25">
      <c r="A482" s="4" t="s">
        <v>384</v>
      </c>
      <c r="B482" s="5" t="s">
        <v>614</v>
      </c>
      <c r="C482" s="5" t="s">
        <v>385</v>
      </c>
      <c r="D482" s="55" t="s">
        <v>8</v>
      </c>
      <c r="E482" s="6">
        <v>867.63559999999995</v>
      </c>
      <c r="F482" s="6">
        <v>1036.0780500000001</v>
      </c>
      <c r="G482" s="6">
        <v>1036.0780500000001</v>
      </c>
    </row>
    <row r="483" spans="1:7" ht="31.5" x14ac:dyDescent="0.25">
      <c r="A483" s="4" t="s">
        <v>386</v>
      </c>
      <c r="B483" s="5" t="s">
        <v>614</v>
      </c>
      <c r="C483" s="5" t="s">
        <v>387</v>
      </c>
      <c r="D483" s="55" t="s">
        <v>8</v>
      </c>
      <c r="E483" s="6">
        <v>867.63559999999995</v>
      </c>
      <c r="F483" s="6">
        <v>879.42804999999998</v>
      </c>
      <c r="G483" s="6">
        <v>879.42804999999998</v>
      </c>
    </row>
    <row r="484" spans="1:7" ht="47.25" x14ac:dyDescent="0.25">
      <c r="A484" s="7" t="s">
        <v>311</v>
      </c>
      <c r="B484" s="8" t="s">
        <v>614</v>
      </c>
      <c r="C484" s="8" t="s">
        <v>387</v>
      </c>
      <c r="D484" s="8" t="s">
        <v>312</v>
      </c>
      <c r="E484" s="9" t="s">
        <v>8</v>
      </c>
      <c r="F484" s="9">
        <v>20</v>
      </c>
      <c r="G484" s="9">
        <v>20</v>
      </c>
    </row>
    <row r="485" spans="1:7" ht="31.5" x14ac:dyDescent="0.25">
      <c r="A485" s="7" t="s">
        <v>696</v>
      </c>
      <c r="B485" s="8" t="s">
        <v>614</v>
      </c>
      <c r="C485" s="8" t="s">
        <v>697</v>
      </c>
      <c r="D485" s="12" t="s">
        <v>8</v>
      </c>
      <c r="E485" s="9">
        <v>867.63559999999995</v>
      </c>
      <c r="F485" s="9">
        <v>859.42804999999998</v>
      </c>
      <c r="G485" s="9">
        <v>859.42804999999998</v>
      </c>
    </row>
    <row r="486" spans="1:7" ht="47.25" x14ac:dyDescent="0.25">
      <c r="A486" s="7" t="s">
        <v>311</v>
      </c>
      <c r="B486" s="8" t="s">
        <v>614</v>
      </c>
      <c r="C486" s="8" t="s">
        <v>697</v>
      </c>
      <c r="D486" s="8" t="s">
        <v>312</v>
      </c>
      <c r="E486" s="9">
        <v>867.63559999999995</v>
      </c>
      <c r="F486" s="9">
        <v>859.42804999999998</v>
      </c>
      <c r="G486" s="9">
        <v>859.42804999999998</v>
      </c>
    </row>
    <row r="487" spans="1:7" ht="31.5" x14ac:dyDescent="0.25">
      <c r="A487" s="4" t="s">
        <v>388</v>
      </c>
      <c r="B487" s="5" t="s">
        <v>614</v>
      </c>
      <c r="C487" s="5" t="s">
        <v>389</v>
      </c>
      <c r="D487" s="55" t="s">
        <v>8</v>
      </c>
      <c r="E487" s="6" t="s">
        <v>8</v>
      </c>
      <c r="F487" s="6">
        <v>156.65</v>
      </c>
      <c r="G487" s="6">
        <v>156.65</v>
      </c>
    </row>
    <row r="488" spans="1:7" ht="47.25" x14ac:dyDescent="0.25">
      <c r="A488" s="7" t="s">
        <v>311</v>
      </c>
      <c r="B488" s="8" t="s">
        <v>614</v>
      </c>
      <c r="C488" s="8" t="s">
        <v>389</v>
      </c>
      <c r="D488" s="8" t="s">
        <v>312</v>
      </c>
      <c r="E488" s="9" t="s">
        <v>8</v>
      </c>
      <c r="F488" s="9">
        <v>156.65</v>
      </c>
      <c r="G488" s="9">
        <v>156.65</v>
      </c>
    </row>
    <row r="489" spans="1:7" ht="31.5" x14ac:dyDescent="0.25">
      <c r="A489" s="4" t="s">
        <v>390</v>
      </c>
      <c r="B489" s="5" t="s">
        <v>614</v>
      </c>
      <c r="C489" s="5" t="s">
        <v>391</v>
      </c>
      <c r="D489" s="55" t="s">
        <v>8</v>
      </c>
      <c r="E489" s="6">
        <v>23546.753400000001</v>
      </c>
      <c r="F489" s="6">
        <v>23853.92022</v>
      </c>
      <c r="G489" s="6">
        <v>23868.92022</v>
      </c>
    </row>
    <row r="490" spans="1:7" ht="31.5" x14ac:dyDescent="0.25">
      <c r="A490" s="4" t="s">
        <v>392</v>
      </c>
      <c r="B490" s="5" t="s">
        <v>614</v>
      </c>
      <c r="C490" s="5" t="s">
        <v>393</v>
      </c>
      <c r="D490" s="55" t="s">
        <v>8</v>
      </c>
      <c r="E490" s="6">
        <v>23546.753400000001</v>
      </c>
      <c r="F490" s="6">
        <v>23853.92022</v>
      </c>
      <c r="G490" s="6">
        <v>23868.92022</v>
      </c>
    </row>
    <row r="491" spans="1:7" ht="94.5" x14ac:dyDescent="0.25">
      <c r="A491" s="7" t="s">
        <v>346</v>
      </c>
      <c r="B491" s="8" t="s">
        <v>614</v>
      </c>
      <c r="C491" s="8" t="s">
        <v>393</v>
      </c>
      <c r="D491" s="8" t="s">
        <v>347</v>
      </c>
      <c r="E491" s="9">
        <v>19986.407620000002</v>
      </c>
      <c r="F491" s="9">
        <v>21061.345890000001</v>
      </c>
      <c r="G491" s="9">
        <v>21061.345890000001</v>
      </c>
    </row>
    <row r="492" spans="1:7" ht="31.5" x14ac:dyDescent="0.25">
      <c r="A492" s="7" t="s">
        <v>253</v>
      </c>
      <c r="B492" s="8" t="s">
        <v>614</v>
      </c>
      <c r="C492" s="8" t="s">
        <v>393</v>
      </c>
      <c r="D492" s="8" t="s">
        <v>254</v>
      </c>
      <c r="E492" s="9">
        <v>794.24</v>
      </c>
      <c r="F492" s="9">
        <v>150</v>
      </c>
      <c r="G492" s="9">
        <v>165</v>
      </c>
    </row>
    <row r="493" spans="1:7" ht="31.5" x14ac:dyDescent="0.25">
      <c r="A493" s="7" t="s">
        <v>394</v>
      </c>
      <c r="B493" s="8" t="s">
        <v>614</v>
      </c>
      <c r="C493" s="8" t="s">
        <v>393</v>
      </c>
      <c r="D493" s="8" t="s">
        <v>395</v>
      </c>
      <c r="E493" s="9">
        <v>123.53145000000001</v>
      </c>
      <c r="F493" s="9" t="s">
        <v>8</v>
      </c>
      <c r="G493" s="9" t="s">
        <v>8</v>
      </c>
    </row>
    <row r="494" spans="1:7" x14ac:dyDescent="0.25">
      <c r="A494" s="7" t="s">
        <v>245</v>
      </c>
      <c r="B494" s="8" t="s">
        <v>614</v>
      </c>
      <c r="C494" s="8" t="s">
        <v>393</v>
      </c>
      <c r="D494" s="8" t="s">
        <v>246</v>
      </c>
      <c r="E494" s="9">
        <v>9</v>
      </c>
      <c r="F494" s="9">
        <v>9</v>
      </c>
      <c r="G494" s="9">
        <v>9</v>
      </c>
    </row>
    <row r="495" spans="1:7" ht="31.5" x14ac:dyDescent="0.25">
      <c r="A495" s="7" t="s">
        <v>396</v>
      </c>
      <c r="B495" s="8" t="s">
        <v>614</v>
      </c>
      <c r="C495" s="8" t="s">
        <v>397</v>
      </c>
      <c r="D495" s="12" t="s">
        <v>8</v>
      </c>
      <c r="E495" s="9">
        <v>2633.5743299999999</v>
      </c>
      <c r="F495" s="9">
        <v>2633.5743299999999</v>
      </c>
      <c r="G495" s="9">
        <v>2633.5743299999999</v>
      </c>
    </row>
    <row r="496" spans="1:7" ht="94.5" x14ac:dyDescent="0.25">
      <c r="A496" s="7" t="s">
        <v>346</v>
      </c>
      <c r="B496" s="8" t="s">
        <v>614</v>
      </c>
      <c r="C496" s="8" t="s">
        <v>397</v>
      </c>
      <c r="D496" s="8" t="s">
        <v>347</v>
      </c>
      <c r="E496" s="9">
        <v>2633.5743299999999</v>
      </c>
      <c r="F496" s="9">
        <v>2633.5743299999999</v>
      </c>
      <c r="G496" s="9">
        <v>2633.5743299999999</v>
      </c>
    </row>
    <row r="497" spans="1:7" ht="47.25" x14ac:dyDescent="0.25">
      <c r="A497" s="4" t="s">
        <v>507</v>
      </c>
      <c r="B497" s="5" t="s">
        <v>614</v>
      </c>
      <c r="C497" s="5" t="s">
        <v>508</v>
      </c>
      <c r="D497" s="55" t="s">
        <v>8</v>
      </c>
      <c r="E497" s="6">
        <v>4444.8283799999999</v>
      </c>
      <c r="F497" s="6">
        <v>3844.9630699999998</v>
      </c>
      <c r="G497" s="6">
        <v>1370.68307</v>
      </c>
    </row>
    <row r="498" spans="1:7" ht="31.5" x14ac:dyDescent="0.25">
      <c r="A498" s="4" t="s">
        <v>509</v>
      </c>
      <c r="B498" s="5" t="s">
        <v>614</v>
      </c>
      <c r="C498" s="5" t="s">
        <v>510</v>
      </c>
      <c r="D498" s="55" t="s">
        <v>8</v>
      </c>
      <c r="E498" s="6">
        <v>1144.5930000000001</v>
      </c>
      <c r="F498" s="6">
        <v>534.11112000000003</v>
      </c>
      <c r="G498" s="6">
        <v>534.11112000000003</v>
      </c>
    </row>
    <row r="499" spans="1:7" ht="31.5" x14ac:dyDescent="0.25">
      <c r="A499" s="4" t="s">
        <v>703</v>
      </c>
      <c r="B499" s="5" t="s">
        <v>614</v>
      </c>
      <c r="C499" s="5" t="s">
        <v>704</v>
      </c>
      <c r="D499" s="55" t="s">
        <v>8</v>
      </c>
      <c r="E499" s="6">
        <v>1144.5930000000001</v>
      </c>
      <c r="F499" s="6">
        <v>534.11112000000003</v>
      </c>
      <c r="G499" s="6">
        <v>534.11112000000003</v>
      </c>
    </row>
    <row r="500" spans="1:7" ht="47.25" x14ac:dyDescent="0.25">
      <c r="A500" s="7" t="s">
        <v>311</v>
      </c>
      <c r="B500" s="8" t="s">
        <v>614</v>
      </c>
      <c r="C500" s="8" t="s">
        <v>704</v>
      </c>
      <c r="D500" s="8" t="s">
        <v>312</v>
      </c>
      <c r="E500" s="9">
        <v>610.48188000000005</v>
      </c>
      <c r="F500" s="9" t="s">
        <v>8</v>
      </c>
      <c r="G500" s="9" t="s">
        <v>8</v>
      </c>
    </row>
    <row r="501" spans="1:7" ht="47.25" x14ac:dyDescent="0.25">
      <c r="A501" s="7" t="s">
        <v>705</v>
      </c>
      <c r="B501" s="8" t="s">
        <v>614</v>
      </c>
      <c r="C501" s="8" t="s">
        <v>706</v>
      </c>
      <c r="D501" s="12" t="s">
        <v>8</v>
      </c>
      <c r="E501" s="9">
        <v>534.11112000000003</v>
      </c>
      <c r="F501" s="9">
        <v>534.11112000000003</v>
      </c>
      <c r="G501" s="9">
        <v>534.11112000000003</v>
      </c>
    </row>
    <row r="502" spans="1:7" ht="47.25" x14ac:dyDescent="0.25">
      <c r="A502" s="7" t="s">
        <v>311</v>
      </c>
      <c r="B502" s="8" t="s">
        <v>614</v>
      </c>
      <c r="C502" s="8" t="s">
        <v>706</v>
      </c>
      <c r="D502" s="8" t="s">
        <v>312</v>
      </c>
      <c r="E502" s="9">
        <v>534.11112000000003</v>
      </c>
      <c r="F502" s="9">
        <v>534.11112000000003</v>
      </c>
      <c r="G502" s="9">
        <v>534.11112000000003</v>
      </c>
    </row>
    <row r="503" spans="1:7" ht="47.25" x14ac:dyDescent="0.25">
      <c r="A503" s="4" t="s">
        <v>517</v>
      </c>
      <c r="B503" s="5" t="s">
        <v>614</v>
      </c>
      <c r="C503" s="5" t="s">
        <v>518</v>
      </c>
      <c r="D503" s="55" t="s">
        <v>8</v>
      </c>
      <c r="E503" s="6">
        <v>828.36389999999994</v>
      </c>
      <c r="F503" s="6">
        <v>836.57195000000002</v>
      </c>
      <c r="G503" s="6">
        <v>836.57195000000002</v>
      </c>
    </row>
    <row r="504" spans="1:7" ht="47.25" x14ac:dyDescent="0.25">
      <c r="A504" s="4" t="s">
        <v>519</v>
      </c>
      <c r="B504" s="5" t="s">
        <v>614</v>
      </c>
      <c r="C504" s="5" t="s">
        <v>520</v>
      </c>
      <c r="D504" s="55" t="s">
        <v>8</v>
      </c>
      <c r="E504" s="6">
        <v>499.99950000000001</v>
      </c>
      <c r="F504" s="6">
        <v>500</v>
      </c>
      <c r="G504" s="6">
        <v>500</v>
      </c>
    </row>
    <row r="505" spans="1:7" ht="31.5" x14ac:dyDescent="0.25">
      <c r="A505" s="7" t="s">
        <v>394</v>
      </c>
      <c r="B505" s="8" t="s">
        <v>614</v>
      </c>
      <c r="C505" s="8" t="s">
        <v>520</v>
      </c>
      <c r="D505" s="8" t="s">
        <v>395</v>
      </c>
      <c r="E505" s="9">
        <v>499.99950000000001</v>
      </c>
      <c r="F505" s="9">
        <v>500</v>
      </c>
      <c r="G505" s="9">
        <v>500</v>
      </c>
    </row>
    <row r="506" spans="1:7" ht="47.25" x14ac:dyDescent="0.25">
      <c r="A506" s="4" t="s">
        <v>707</v>
      </c>
      <c r="B506" s="5" t="s">
        <v>614</v>
      </c>
      <c r="C506" s="5" t="s">
        <v>708</v>
      </c>
      <c r="D506" s="55" t="s">
        <v>8</v>
      </c>
      <c r="E506" s="6">
        <v>328.36439999999999</v>
      </c>
      <c r="F506" s="6">
        <v>336.57195000000002</v>
      </c>
      <c r="G506" s="6">
        <v>336.57195000000002</v>
      </c>
    </row>
    <row r="507" spans="1:7" ht="63" x14ac:dyDescent="0.25">
      <c r="A507" s="7" t="s">
        <v>709</v>
      </c>
      <c r="B507" s="8" t="s">
        <v>614</v>
      </c>
      <c r="C507" s="8" t="s">
        <v>710</v>
      </c>
      <c r="D507" s="12" t="s">
        <v>8</v>
      </c>
      <c r="E507" s="9">
        <v>328.36439999999999</v>
      </c>
      <c r="F507" s="9">
        <v>336.57195000000002</v>
      </c>
      <c r="G507" s="9">
        <v>336.57195000000002</v>
      </c>
    </row>
    <row r="508" spans="1:7" ht="47.25" x14ac:dyDescent="0.25">
      <c r="A508" s="7" t="s">
        <v>311</v>
      </c>
      <c r="B508" s="8" t="s">
        <v>614</v>
      </c>
      <c r="C508" s="8" t="s">
        <v>710</v>
      </c>
      <c r="D508" s="8" t="s">
        <v>312</v>
      </c>
      <c r="E508" s="9">
        <v>328.36439999999999</v>
      </c>
      <c r="F508" s="9">
        <v>336.57195000000002</v>
      </c>
      <c r="G508" s="9">
        <v>336.57195000000002</v>
      </c>
    </row>
    <row r="509" spans="1:7" ht="31.5" x14ac:dyDescent="0.25">
      <c r="A509" s="4" t="s">
        <v>527</v>
      </c>
      <c r="B509" s="5" t="s">
        <v>614</v>
      </c>
      <c r="C509" s="5" t="s">
        <v>528</v>
      </c>
      <c r="D509" s="55" t="s">
        <v>8</v>
      </c>
      <c r="E509" s="6">
        <v>2381.8714799999998</v>
      </c>
      <c r="F509" s="6">
        <v>2384.2800000000002</v>
      </c>
      <c r="G509" s="6" t="s">
        <v>8</v>
      </c>
    </row>
    <row r="510" spans="1:7" ht="47.25" x14ac:dyDescent="0.25">
      <c r="A510" s="4" t="s">
        <v>529</v>
      </c>
      <c r="B510" s="5" t="s">
        <v>614</v>
      </c>
      <c r="C510" s="5" t="s">
        <v>530</v>
      </c>
      <c r="D510" s="55" t="s">
        <v>8</v>
      </c>
      <c r="E510" s="6">
        <v>2381.8714799999998</v>
      </c>
      <c r="F510" s="6">
        <v>2384.2800000000002</v>
      </c>
      <c r="G510" s="6" t="s">
        <v>8</v>
      </c>
    </row>
    <row r="511" spans="1:7" ht="47.25" x14ac:dyDescent="0.25">
      <c r="A511" s="7" t="s">
        <v>311</v>
      </c>
      <c r="B511" s="8" t="s">
        <v>614</v>
      </c>
      <c r="C511" s="8" t="s">
        <v>530</v>
      </c>
      <c r="D511" s="8" t="s">
        <v>312</v>
      </c>
      <c r="E511" s="9">
        <v>2381.8714799999998</v>
      </c>
      <c r="F511" s="9">
        <v>2384.2800000000002</v>
      </c>
      <c r="G511" s="9" t="s">
        <v>8</v>
      </c>
    </row>
    <row r="512" spans="1:7" x14ac:dyDescent="0.25">
      <c r="A512" s="4" t="s">
        <v>535</v>
      </c>
      <c r="B512" s="5" t="s">
        <v>614</v>
      </c>
      <c r="C512" s="5" t="s">
        <v>536</v>
      </c>
      <c r="D512" s="55" t="s">
        <v>8</v>
      </c>
      <c r="E512" s="6">
        <v>90</v>
      </c>
      <c r="F512" s="6">
        <v>90</v>
      </c>
      <c r="G512" s="6" t="s">
        <v>8</v>
      </c>
    </row>
    <row r="513" spans="1:7" ht="47.25" x14ac:dyDescent="0.25">
      <c r="A513" s="4" t="s">
        <v>537</v>
      </c>
      <c r="B513" s="5" t="s">
        <v>614</v>
      </c>
      <c r="C513" s="5" t="s">
        <v>538</v>
      </c>
      <c r="D513" s="55" t="s">
        <v>8</v>
      </c>
      <c r="E513" s="6">
        <v>90</v>
      </c>
      <c r="F513" s="6">
        <v>90</v>
      </c>
      <c r="G513" s="6" t="s">
        <v>8</v>
      </c>
    </row>
    <row r="514" spans="1:7" ht="47.25" x14ac:dyDescent="0.25">
      <c r="A514" s="7" t="s">
        <v>311</v>
      </c>
      <c r="B514" s="8" t="s">
        <v>614</v>
      </c>
      <c r="C514" s="8" t="s">
        <v>538</v>
      </c>
      <c r="D514" s="8" t="s">
        <v>312</v>
      </c>
      <c r="E514" s="9">
        <v>90</v>
      </c>
      <c r="F514" s="9">
        <v>90</v>
      </c>
      <c r="G514" s="9" t="s">
        <v>8</v>
      </c>
    </row>
    <row r="515" spans="1:7" ht="31.5" x14ac:dyDescent="0.25">
      <c r="A515" s="4" t="s">
        <v>543</v>
      </c>
      <c r="B515" s="5" t="s">
        <v>614</v>
      </c>
      <c r="C515" s="5" t="s">
        <v>544</v>
      </c>
      <c r="D515" s="55" t="s">
        <v>8</v>
      </c>
      <c r="E515" s="6">
        <v>2100</v>
      </c>
      <c r="F515" s="6">
        <v>2000</v>
      </c>
      <c r="G515" s="6">
        <v>2000</v>
      </c>
    </row>
    <row r="516" spans="1:7" x14ac:dyDescent="0.25">
      <c r="A516" s="4" t="s">
        <v>551</v>
      </c>
      <c r="B516" s="5" t="s">
        <v>614</v>
      </c>
      <c r="C516" s="5" t="s">
        <v>552</v>
      </c>
      <c r="D516" s="55" t="s">
        <v>8</v>
      </c>
      <c r="E516" s="6">
        <v>2100</v>
      </c>
      <c r="F516" s="6">
        <v>2000</v>
      </c>
      <c r="G516" s="6">
        <v>2000</v>
      </c>
    </row>
    <row r="517" spans="1:7" x14ac:dyDescent="0.25">
      <c r="A517" s="4" t="s">
        <v>553</v>
      </c>
      <c r="B517" s="5" t="s">
        <v>614</v>
      </c>
      <c r="C517" s="5" t="s">
        <v>554</v>
      </c>
      <c r="D517" s="55" t="s">
        <v>8</v>
      </c>
      <c r="E517" s="6">
        <v>2100</v>
      </c>
      <c r="F517" s="6">
        <v>2000</v>
      </c>
      <c r="G517" s="6">
        <v>2000</v>
      </c>
    </row>
    <row r="518" spans="1:7" ht="126" x14ac:dyDescent="0.25">
      <c r="A518" s="7" t="s">
        <v>555</v>
      </c>
      <c r="B518" s="8" t="s">
        <v>614</v>
      </c>
      <c r="C518" s="8" t="s">
        <v>556</v>
      </c>
      <c r="D518" s="12" t="s">
        <v>8</v>
      </c>
      <c r="E518" s="9">
        <v>2100</v>
      </c>
      <c r="F518" s="9">
        <v>2000</v>
      </c>
      <c r="G518" s="9">
        <v>2000</v>
      </c>
    </row>
    <row r="519" spans="1:7" ht="31.5" x14ac:dyDescent="0.25">
      <c r="A519" s="7" t="s">
        <v>394</v>
      </c>
      <c r="B519" s="8" t="s">
        <v>614</v>
      </c>
      <c r="C519" s="8" t="s">
        <v>556</v>
      </c>
      <c r="D519" s="8" t="s">
        <v>395</v>
      </c>
      <c r="E519" s="9">
        <v>2100</v>
      </c>
      <c r="F519" s="9">
        <v>2000</v>
      </c>
      <c r="G519" s="9">
        <v>2000</v>
      </c>
    </row>
    <row r="520" spans="1:7" x14ac:dyDescent="0.25">
      <c r="A520" s="4" t="s">
        <v>563</v>
      </c>
      <c r="B520" s="5" t="s">
        <v>614</v>
      </c>
      <c r="C520" s="5" t="s">
        <v>564</v>
      </c>
      <c r="D520" s="55" t="s">
        <v>8</v>
      </c>
      <c r="E520" s="6">
        <v>2502.1999999999998</v>
      </c>
      <c r="F520" s="6">
        <v>2502.1999999999998</v>
      </c>
      <c r="G520" s="6">
        <v>2502.1999999999998</v>
      </c>
    </row>
    <row r="521" spans="1:7" x14ac:dyDescent="0.25">
      <c r="A521" s="4" t="s">
        <v>565</v>
      </c>
      <c r="B521" s="5" t="s">
        <v>614</v>
      </c>
      <c r="C521" s="5" t="s">
        <v>566</v>
      </c>
      <c r="D521" s="55" t="s">
        <v>8</v>
      </c>
      <c r="E521" s="6">
        <v>2502.1999999999998</v>
      </c>
      <c r="F521" s="6">
        <v>2502.1999999999998</v>
      </c>
      <c r="G521" s="6">
        <v>2502.1999999999998</v>
      </c>
    </row>
    <row r="522" spans="1:7" ht="110.25" x14ac:dyDescent="0.25">
      <c r="A522" s="7" t="s">
        <v>578</v>
      </c>
      <c r="B522" s="8" t="s">
        <v>614</v>
      </c>
      <c r="C522" s="8" t="s">
        <v>579</v>
      </c>
      <c r="D522" s="12" t="s">
        <v>8</v>
      </c>
      <c r="E522" s="9">
        <v>2431.6999999999998</v>
      </c>
      <c r="F522" s="9">
        <v>2431.6999999999998</v>
      </c>
      <c r="G522" s="9">
        <v>2431.6999999999998</v>
      </c>
    </row>
    <row r="523" spans="1:7" ht="94.5" x14ac:dyDescent="0.25">
      <c r="A523" s="7" t="s">
        <v>346</v>
      </c>
      <c r="B523" s="8" t="s">
        <v>614</v>
      </c>
      <c r="C523" s="8" t="s">
        <v>579</v>
      </c>
      <c r="D523" s="8" t="s">
        <v>347</v>
      </c>
      <c r="E523" s="9">
        <v>2301.6999999999998</v>
      </c>
      <c r="F523" s="9">
        <v>2331.6999999999998</v>
      </c>
      <c r="G523" s="9">
        <v>2331.6999999999998</v>
      </c>
    </row>
    <row r="524" spans="1:7" ht="31.5" x14ac:dyDescent="0.25">
      <c r="A524" s="7" t="s">
        <v>253</v>
      </c>
      <c r="B524" s="8" t="s">
        <v>614</v>
      </c>
      <c r="C524" s="8" t="s">
        <v>579</v>
      </c>
      <c r="D524" s="8" t="s">
        <v>254</v>
      </c>
      <c r="E524" s="9">
        <v>130</v>
      </c>
      <c r="F524" s="9">
        <v>100</v>
      </c>
      <c r="G524" s="9">
        <v>100</v>
      </c>
    </row>
    <row r="525" spans="1:7" ht="110.25" x14ac:dyDescent="0.25">
      <c r="A525" s="7" t="s">
        <v>584</v>
      </c>
      <c r="B525" s="8" t="s">
        <v>614</v>
      </c>
      <c r="C525" s="8" t="s">
        <v>585</v>
      </c>
      <c r="D525" s="12" t="s">
        <v>8</v>
      </c>
      <c r="E525" s="9">
        <v>61.8</v>
      </c>
      <c r="F525" s="9">
        <v>61.8</v>
      </c>
      <c r="G525" s="9">
        <v>61.8</v>
      </c>
    </row>
    <row r="526" spans="1:7" ht="94.5" x14ac:dyDescent="0.25">
      <c r="A526" s="7" t="s">
        <v>346</v>
      </c>
      <c r="B526" s="8" t="s">
        <v>614</v>
      </c>
      <c r="C526" s="8" t="s">
        <v>585</v>
      </c>
      <c r="D526" s="8" t="s">
        <v>347</v>
      </c>
      <c r="E526" s="9">
        <v>60.9</v>
      </c>
      <c r="F526" s="9">
        <v>60.9</v>
      </c>
      <c r="G526" s="9">
        <v>60.9</v>
      </c>
    </row>
    <row r="527" spans="1:7" ht="31.5" x14ac:dyDescent="0.25">
      <c r="A527" s="7" t="s">
        <v>253</v>
      </c>
      <c r="B527" s="8" t="s">
        <v>614</v>
      </c>
      <c r="C527" s="8" t="s">
        <v>585</v>
      </c>
      <c r="D527" s="8" t="s">
        <v>254</v>
      </c>
      <c r="E527" s="9">
        <v>0.9</v>
      </c>
      <c r="F527" s="9">
        <v>0.9</v>
      </c>
      <c r="G527" s="9">
        <v>0.9</v>
      </c>
    </row>
    <row r="528" spans="1:7" ht="110.25" x14ac:dyDescent="0.25">
      <c r="A528" s="7" t="s">
        <v>588</v>
      </c>
      <c r="B528" s="8" t="s">
        <v>614</v>
      </c>
      <c r="C528" s="8" t="s">
        <v>589</v>
      </c>
      <c r="D528" s="12" t="s">
        <v>8</v>
      </c>
      <c r="E528" s="9">
        <v>8.6999999999999993</v>
      </c>
      <c r="F528" s="9">
        <v>8.6999999999999993</v>
      </c>
      <c r="G528" s="9">
        <v>8.6999999999999993</v>
      </c>
    </row>
    <row r="529" spans="1:7" ht="94.5" x14ac:dyDescent="0.25">
      <c r="A529" s="7" t="s">
        <v>346</v>
      </c>
      <c r="B529" s="8" t="s">
        <v>614</v>
      </c>
      <c r="C529" s="8" t="s">
        <v>589</v>
      </c>
      <c r="D529" s="8" t="s">
        <v>347</v>
      </c>
      <c r="E529" s="9">
        <v>8.6</v>
      </c>
      <c r="F529" s="9">
        <v>8.6</v>
      </c>
      <c r="G529" s="9">
        <v>8.6</v>
      </c>
    </row>
    <row r="530" spans="1:7" ht="31.5" x14ac:dyDescent="0.25">
      <c r="A530" s="7" t="s">
        <v>253</v>
      </c>
      <c r="B530" s="8" t="s">
        <v>614</v>
      </c>
      <c r="C530" s="8" t="s">
        <v>589</v>
      </c>
      <c r="D530" s="8" t="s">
        <v>254</v>
      </c>
      <c r="E530" s="9">
        <v>0.1</v>
      </c>
      <c r="F530" s="9">
        <v>0.1</v>
      </c>
      <c r="G530" s="9">
        <v>0.1</v>
      </c>
    </row>
    <row r="531" spans="1:7" ht="47.25" x14ac:dyDescent="0.25">
      <c r="A531" s="11" t="s">
        <v>615</v>
      </c>
      <c r="B531" s="12" t="s">
        <v>616</v>
      </c>
      <c r="C531" s="1" t="s">
        <v>8</v>
      </c>
      <c r="D531" s="1" t="s">
        <v>8</v>
      </c>
      <c r="E531" s="13">
        <v>23071.051009999999</v>
      </c>
      <c r="F531" s="13">
        <v>29188.03657</v>
      </c>
      <c r="G531" s="13">
        <v>37749.611570000001</v>
      </c>
    </row>
    <row r="532" spans="1:7" ht="31.5" x14ac:dyDescent="0.25">
      <c r="A532" s="4" t="s">
        <v>468</v>
      </c>
      <c r="B532" s="5" t="s">
        <v>616</v>
      </c>
      <c r="C532" s="5" t="s">
        <v>469</v>
      </c>
      <c r="D532" s="55" t="s">
        <v>8</v>
      </c>
      <c r="E532" s="6">
        <v>23071.051009999999</v>
      </c>
      <c r="F532" s="6">
        <v>19688.03657</v>
      </c>
      <c r="G532" s="6">
        <v>19749.611570000001</v>
      </c>
    </row>
    <row r="533" spans="1:7" ht="31.5" x14ac:dyDescent="0.25">
      <c r="A533" s="4" t="s">
        <v>470</v>
      </c>
      <c r="B533" s="5" t="s">
        <v>616</v>
      </c>
      <c r="C533" s="5" t="s">
        <v>471</v>
      </c>
      <c r="D533" s="55" t="s">
        <v>8</v>
      </c>
      <c r="E533" s="6">
        <v>23071.051009999999</v>
      </c>
      <c r="F533" s="6">
        <v>19688.03657</v>
      </c>
      <c r="G533" s="6">
        <v>19749.611570000001</v>
      </c>
    </row>
    <row r="534" spans="1:7" x14ac:dyDescent="0.25">
      <c r="A534" s="4" t="s">
        <v>472</v>
      </c>
      <c r="B534" s="5" t="s">
        <v>616</v>
      </c>
      <c r="C534" s="5" t="s">
        <v>473</v>
      </c>
      <c r="D534" s="55" t="s">
        <v>8</v>
      </c>
      <c r="E534" s="6">
        <v>18851.14601</v>
      </c>
      <c r="F534" s="6">
        <v>18134.936570000002</v>
      </c>
      <c r="G534" s="6">
        <v>18134.936570000002</v>
      </c>
    </row>
    <row r="535" spans="1:7" ht="94.5" x14ac:dyDescent="0.25">
      <c r="A535" s="7" t="s">
        <v>346</v>
      </c>
      <c r="B535" s="8" t="s">
        <v>616</v>
      </c>
      <c r="C535" s="8" t="s">
        <v>473</v>
      </c>
      <c r="D535" s="8" t="s">
        <v>347</v>
      </c>
      <c r="E535" s="9">
        <v>7148.9939599999998</v>
      </c>
      <c r="F535" s="9">
        <v>7070.3723600000003</v>
      </c>
      <c r="G535" s="9">
        <v>7070.3723600000003</v>
      </c>
    </row>
    <row r="536" spans="1:7" ht="31.5" x14ac:dyDescent="0.25">
      <c r="A536" s="7" t="s">
        <v>253</v>
      </c>
      <c r="B536" s="8" t="s">
        <v>616</v>
      </c>
      <c r="C536" s="8" t="s">
        <v>473</v>
      </c>
      <c r="D536" s="8" t="s">
        <v>254</v>
      </c>
      <c r="E536" s="9">
        <v>627.28783999999996</v>
      </c>
      <c r="F536" s="9" t="s">
        <v>8</v>
      </c>
      <c r="G536" s="9" t="s">
        <v>8</v>
      </c>
    </row>
    <row r="537" spans="1:7" x14ac:dyDescent="0.25">
      <c r="A537" s="7" t="s">
        <v>245</v>
      </c>
      <c r="B537" s="8" t="s">
        <v>616</v>
      </c>
      <c r="C537" s="8" t="s">
        <v>473</v>
      </c>
      <c r="D537" s="8" t="s">
        <v>246</v>
      </c>
      <c r="E537" s="9">
        <v>10.3</v>
      </c>
      <c r="F537" s="9" t="s">
        <v>8</v>
      </c>
      <c r="G537" s="9" t="s">
        <v>8</v>
      </c>
    </row>
    <row r="538" spans="1:7" ht="31.5" x14ac:dyDescent="0.25">
      <c r="A538" s="7" t="s">
        <v>474</v>
      </c>
      <c r="B538" s="8" t="s">
        <v>616</v>
      </c>
      <c r="C538" s="8" t="s">
        <v>475</v>
      </c>
      <c r="D538" s="12" t="s">
        <v>8</v>
      </c>
      <c r="E538" s="9">
        <v>11049.31421</v>
      </c>
      <c r="F538" s="9">
        <v>11049.31421</v>
      </c>
      <c r="G538" s="9">
        <v>11049.31421</v>
      </c>
    </row>
    <row r="539" spans="1:7" ht="94.5" x14ac:dyDescent="0.25">
      <c r="A539" s="7" t="s">
        <v>346</v>
      </c>
      <c r="B539" s="8" t="s">
        <v>616</v>
      </c>
      <c r="C539" s="8" t="s">
        <v>475</v>
      </c>
      <c r="D539" s="8" t="s">
        <v>347</v>
      </c>
      <c r="E539" s="9">
        <v>11049.31421</v>
      </c>
      <c r="F539" s="9">
        <v>11049.31421</v>
      </c>
      <c r="G539" s="9">
        <v>11049.31421</v>
      </c>
    </row>
    <row r="540" spans="1:7" ht="47.25" x14ac:dyDescent="0.25">
      <c r="A540" s="7" t="s">
        <v>476</v>
      </c>
      <c r="B540" s="8" t="s">
        <v>616</v>
      </c>
      <c r="C540" s="8" t="s">
        <v>477</v>
      </c>
      <c r="D540" s="12" t="s">
        <v>8</v>
      </c>
      <c r="E540" s="9">
        <v>15.25</v>
      </c>
      <c r="F540" s="9">
        <v>15.25</v>
      </c>
      <c r="G540" s="9">
        <v>15.25</v>
      </c>
    </row>
    <row r="541" spans="1:7" ht="31.5" x14ac:dyDescent="0.25">
      <c r="A541" s="7" t="s">
        <v>253</v>
      </c>
      <c r="B541" s="8" t="s">
        <v>616</v>
      </c>
      <c r="C541" s="8" t="s">
        <v>477</v>
      </c>
      <c r="D541" s="8" t="s">
        <v>254</v>
      </c>
      <c r="E541" s="9">
        <v>15.25</v>
      </c>
      <c r="F541" s="9">
        <v>15.25</v>
      </c>
      <c r="G541" s="9">
        <v>15.25</v>
      </c>
    </row>
    <row r="542" spans="1:7" ht="47.25" x14ac:dyDescent="0.25">
      <c r="A542" s="4" t="s">
        <v>478</v>
      </c>
      <c r="B542" s="5" t="s">
        <v>616</v>
      </c>
      <c r="C542" s="5" t="s">
        <v>479</v>
      </c>
      <c r="D542" s="55" t="s">
        <v>8</v>
      </c>
      <c r="E542" s="6">
        <v>458.4</v>
      </c>
      <c r="F542" s="6">
        <v>453.5</v>
      </c>
      <c r="G542" s="6">
        <v>453.5</v>
      </c>
    </row>
    <row r="543" spans="1:7" ht="47.25" x14ac:dyDescent="0.25">
      <c r="A543" s="7" t="s">
        <v>478</v>
      </c>
      <c r="B543" s="8" t="s">
        <v>616</v>
      </c>
      <c r="C543" s="8" t="s">
        <v>480</v>
      </c>
      <c r="D543" s="12" t="s">
        <v>8</v>
      </c>
      <c r="E543" s="9">
        <v>458.4</v>
      </c>
      <c r="F543" s="9">
        <v>453.5</v>
      </c>
      <c r="G543" s="9">
        <v>453.5</v>
      </c>
    </row>
    <row r="544" spans="1:7" x14ac:dyDescent="0.25">
      <c r="A544" s="7" t="s">
        <v>280</v>
      </c>
      <c r="B544" s="8" t="s">
        <v>616</v>
      </c>
      <c r="C544" s="8" t="s">
        <v>480</v>
      </c>
      <c r="D544" s="8" t="s">
        <v>281</v>
      </c>
      <c r="E544" s="9">
        <v>458.4</v>
      </c>
      <c r="F544" s="9">
        <v>453.5</v>
      </c>
      <c r="G544" s="9">
        <v>453.5</v>
      </c>
    </row>
    <row r="545" spans="1:7" ht="31.5" x14ac:dyDescent="0.25">
      <c r="A545" s="4" t="s">
        <v>481</v>
      </c>
      <c r="B545" s="5" t="s">
        <v>616</v>
      </c>
      <c r="C545" s="5" t="s">
        <v>482</v>
      </c>
      <c r="D545" s="55" t="s">
        <v>8</v>
      </c>
      <c r="E545" s="6">
        <v>3754.5050000000001</v>
      </c>
      <c r="F545" s="6">
        <v>1099.5999999999999</v>
      </c>
      <c r="G545" s="6">
        <v>1161.175</v>
      </c>
    </row>
    <row r="546" spans="1:7" x14ac:dyDescent="0.25">
      <c r="A546" s="7" t="s">
        <v>280</v>
      </c>
      <c r="B546" s="8" t="s">
        <v>616</v>
      </c>
      <c r="C546" s="8" t="s">
        <v>482</v>
      </c>
      <c r="D546" s="8" t="s">
        <v>281</v>
      </c>
      <c r="E546" s="9">
        <v>3754.5050000000001</v>
      </c>
      <c r="F546" s="9">
        <v>1099.5999999999999</v>
      </c>
      <c r="G546" s="9">
        <v>1161.175</v>
      </c>
    </row>
    <row r="547" spans="1:7" x14ac:dyDescent="0.25">
      <c r="A547" s="4" t="s">
        <v>858</v>
      </c>
      <c r="B547" s="5" t="s">
        <v>616</v>
      </c>
      <c r="C547" s="5" t="s">
        <v>859</v>
      </c>
      <c r="D547" s="55" t="s">
        <v>8</v>
      </c>
      <c r="E547" s="6">
        <v>7</v>
      </c>
      <c r="F547" s="6" t="s">
        <v>8</v>
      </c>
      <c r="G547" s="6" t="s">
        <v>8</v>
      </c>
    </row>
    <row r="548" spans="1:7" ht="31.5" x14ac:dyDescent="0.25">
      <c r="A548" s="7" t="s">
        <v>860</v>
      </c>
      <c r="B548" s="8" t="s">
        <v>616</v>
      </c>
      <c r="C548" s="8" t="s">
        <v>859</v>
      </c>
      <c r="D548" s="8" t="s">
        <v>483</v>
      </c>
      <c r="E548" s="9">
        <v>7</v>
      </c>
      <c r="F548" s="9" t="s">
        <v>8</v>
      </c>
      <c r="G548" s="9" t="s">
        <v>8</v>
      </c>
    </row>
    <row r="549" spans="1:7" x14ac:dyDescent="0.25">
      <c r="A549" s="4" t="s">
        <v>563</v>
      </c>
      <c r="B549" s="5" t="s">
        <v>616</v>
      </c>
      <c r="C549" s="5" t="s">
        <v>564</v>
      </c>
      <c r="D549" s="55" t="s">
        <v>8</v>
      </c>
      <c r="E549" s="6" t="s">
        <v>8</v>
      </c>
      <c r="F549" s="6">
        <v>9500</v>
      </c>
      <c r="G549" s="6">
        <v>18000</v>
      </c>
    </row>
    <row r="550" spans="1:7" x14ac:dyDescent="0.25">
      <c r="A550" s="4" t="s">
        <v>565</v>
      </c>
      <c r="B550" s="5" t="s">
        <v>616</v>
      </c>
      <c r="C550" s="5" t="s">
        <v>566</v>
      </c>
      <c r="D550" s="55" t="s">
        <v>8</v>
      </c>
      <c r="E550" s="6" t="s">
        <v>8</v>
      </c>
      <c r="F550" s="6">
        <v>9500</v>
      </c>
      <c r="G550" s="6">
        <v>18000</v>
      </c>
    </row>
    <row r="551" spans="1:7" x14ac:dyDescent="0.25">
      <c r="A551" s="7" t="s">
        <v>594</v>
      </c>
      <c r="B551" s="8" t="s">
        <v>616</v>
      </c>
      <c r="C551" s="8" t="s">
        <v>595</v>
      </c>
      <c r="D551" s="12" t="s">
        <v>8</v>
      </c>
      <c r="E551" s="9" t="s">
        <v>8</v>
      </c>
      <c r="F551" s="9">
        <v>9500</v>
      </c>
      <c r="G551" s="9">
        <v>18000</v>
      </c>
    </row>
    <row r="552" spans="1:7" x14ac:dyDescent="0.25">
      <c r="A552" s="7" t="s">
        <v>870</v>
      </c>
      <c r="B552" s="8" t="s">
        <v>616</v>
      </c>
      <c r="C552" s="8" t="s">
        <v>595</v>
      </c>
      <c r="D552" s="8" t="s">
        <v>625</v>
      </c>
      <c r="E552" s="9" t="s">
        <v>8</v>
      </c>
      <c r="F552" s="9">
        <v>9500</v>
      </c>
      <c r="G552" s="9">
        <v>18000</v>
      </c>
    </row>
  </sheetData>
  <autoFilter ref="A13:G477"/>
  <mergeCells count="12">
    <mergeCell ref="A1:G1"/>
    <mergeCell ref="A2:G2"/>
    <mergeCell ref="A3:G3"/>
    <mergeCell ref="A6:G6"/>
    <mergeCell ref="A7:G7"/>
    <mergeCell ref="A9:G9"/>
    <mergeCell ref="F5:G5"/>
    <mergeCell ref="A11:A12"/>
    <mergeCell ref="B11:B12"/>
    <mergeCell ref="C11:C12"/>
    <mergeCell ref="D11:D12"/>
    <mergeCell ref="E11:G11"/>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view="pageBreakPreview" topLeftCell="A17" zoomScaleNormal="100" zoomScaleSheetLayoutView="100" workbookViewId="0">
      <selection activeCell="J21" sqref="J21"/>
    </sheetView>
  </sheetViews>
  <sheetFormatPr defaultRowHeight="15.75" x14ac:dyDescent="0.25"/>
  <cols>
    <col min="1" max="5" width="3.7109375" style="26" customWidth="1"/>
    <col min="6" max="6" width="5.28515625" style="26" customWidth="1"/>
    <col min="7" max="7" width="4.7109375" style="26" customWidth="1"/>
    <col min="8" max="8" width="50" style="26" customWidth="1"/>
    <col min="9" max="11" width="17.7109375" style="26" customWidth="1"/>
    <col min="12" max="256" width="9.140625" style="26"/>
    <col min="257" max="257" width="10.85546875" style="26" customWidth="1"/>
    <col min="258" max="258" width="4.85546875" style="26" customWidth="1"/>
    <col min="259" max="259" width="5.28515625" style="26" customWidth="1"/>
    <col min="260" max="260" width="4.140625" style="26" customWidth="1"/>
    <col min="261" max="261" width="5" style="26" customWidth="1"/>
    <col min="262" max="262" width="6.85546875" style="26" customWidth="1"/>
    <col min="263" max="263" width="5.42578125" style="26" customWidth="1"/>
    <col min="264" max="264" width="43" style="26" customWidth="1"/>
    <col min="265" max="265" width="16.5703125" style="26" customWidth="1"/>
    <col min="266" max="266" width="17.28515625" style="26" customWidth="1"/>
    <col min="267" max="267" width="18.42578125" style="26" customWidth="1"/>
    <col min="268" max="512" width="9.140625" style="26"/>
    <col min="513" max="513" width="10.85546875" style="26" customWidth="1"/>
    <col min="514" max="514" width="4.85546875" style="26" customWidth="1"/>
    <col min="515" max="515" width="5.28515625" style="26" customWidth="1"/>
    <col min="516" max="516" width="4.140625" style="26" customWidth="1"/>
    <col min="517" max="517" width="5" style="26" customWidth="1"/>
    <col min="518" max="518" width="6.85546875" style="26" customWidth="1"/>
    <col min="519" max="519" width="5.42578125" style="26" customWidth="1"/>
    <col min="520" max="520" width="43" style="26" customWidth="1"/>
    <col min="521" max="521" width="16.5703125" style="26" customWidth="1"/>
    <col min="522" max="522" width="17.28515625" style="26" customWidth="1"/>
    <col min="523" max="523" width="18.42578125" style="26" customWidth="1"/>
    <col min="524" max="768" width="9.140625" style="26"/>
    <col min="769" max="769" width="10.85546875" style="26" customWidth="1"/>
    <col min="770" max="770" width="4.85546875" style="26" customWidth="1"/>
    <col min="771" max="771" width="5.28515625" style="26" customWidth="1"/>
    <col min="772" max="772" width="4.140625" style="26" customWidth="1"/>
    <col min="773" max="773" width="5" style="26" customWidth="1"/>
    <col min="774" max="774" width="6.85546875" style="26" customWidth="1"/>
    <col min="775" max="775" width="5.42578125" style="26" customWidth="1"/>
    <col min="776" max="776" width="43" style="26" customWidth="1"/>
    <col min="777" max="777" width="16.5703125" style="26" customWidth="1"/>
    <col min="778" max="778" width="17.28515625" style="26" customWidth="1"/>
    <col min="779" max="779" width="18.42578125" style="26" customWidth="1"/>
    <col min="780" max="1024" width="9.140625" style="26"/>
    <col min="1025" max="1025" width="10.85546875" style="26" customWidth="1"/>
    <col min="1026" max="1026" width="4.85546875" style="26" customWidth="1"/>
    <col min="1027" max="1027" width="5.28515625" style="26" customWidth="1"/>
    <col min="1028" max="1028" width="4.140625" style="26" customWidth="1"/>
    <col min="1029" max="1029" width="5" style="26" customWidth="1"/>
    <col min="1030" max="1030" width="6.85546875" style="26" customWidth="1"/>
    <col min="1031" max="1031" width="5.42578125" style="26" customWidth="1"/>
    <col min="1032" max="1032" width="43" style="26" customWidth="1"/>
    <col min="1033" max="1033" width="16.5703125" style="26" customWidth="1"/>
    <col min="1034" max="1034" width="17.28515625" style="26" customWidth="1"/>
    <col min="1035" max="1035" width="18.42578125" style="26" customWidth="1"/>
    <col min="1036" max="1280" width="9.140625" style="26"/>
    <col min="1281" max="1281" width="10.85546875" style="26" customWidth="1"/>
    <col min="1282" max="1282" width="4.85546875" style="26" customWidth="1"/>
    <col min="1283" max="1283" width="5.28515625" style="26" customWidth="1"/>
    <col min="1284" max="1284" width="4.140625" style="26" customWidth="1"/>
    <col min="1285" max="1285" width="5" style="26" customWidth="1"/>
    <col min="1286" max="1286" width="6.85546875" style="26" customWidth="1"/>
    <col min="1287" max="1287" width="5.42578125" style="26" customWidth="1"/>
    <col min="1288" max="1288" width="43" style="26" customWidth="1"/>
    <col min="1289" max="1289" width="16.5703125" style="26" customWidth="1"/>
    <col min="1290" max="1290" width="17.28515625" style="26" customWidth="1"/>
    <col min="1291" max="1291" width="18.42578125" style="26" customWidth="1"/>
    <col min="1292" max="1536" width="9.140625" style="26"/>
    <col min="1537" max="1537" width="10.85546875" style="26" customWidth="1"/>
    <col min="1538" max="1538" width="4.85546875" style="26" customWidth="1"/>
    <col min="1539" max="1539" width="5.28515625" style="26" customWidth="1"/>
    <col min="1540" max="1540" width="4.140625" style="26" customWidth="1"/>
    <col min="1541" max="1541" width="5" style="26" customWidth="1"/>
    <col min="1542" max="1542" width="6.85546875" style="26" customWidth="1"/>
    <col min="1543" max="1543" width="5.42578125" style="26" customWidth="1"/>
    <col min="1544" max="1544" width="43" style="26" customWidth="1"/>
    <col min="1545" max="1545" width="16.5703125" style="26" customWidth="1"/>
    <col min="1546" max="1546" width="17.28515625" style="26" customWidth="1"/>
    <col min="1547" max="1547" width="18.42578125" style="26" customWidth="1"/>
    <col min="1548" max="1792" width="9.140625" style="26"/>
    <col min="1793" max="1793" width="10.85546875" style="26" customWidth="1"/>
    <col min="1794" max="1794" width="4.85546875" style="26" customWidth="1"/>
    <col min="1795" max="1795" width="5.28515625" style="26" customWidth="1"/>
    <col min="1796" max="1796" width="4.140625" style="26" customWidth="1"/>
    <col min="1797" max="1797" width="5" style="26" customWidth="1"/>
    <col min="1798" max="1798" width="6.85546875" style="26" customWidth="1"/>
    <col min="1799" max="1799" width="5.42578125" style="26" customWidth="1"/>
    <col min="1800" max="1800" width="43" style="26" customWidth="1"/>
    <col min="1801" max="1801" width="16.5703125" style="26" customWidth="1"/>
    <col min="1802" max="1802" width="17.28515625" style="26" customWidth="1"/>
    <col min="1803" max="1803" width="18.42578125" style="26" customWidth="1"/>
    <col min="1804" max="2048" width="9.140625" style="26"/>
    <col min="2049" max="2049" width="10.85546875" style="26" customWidth="1"/>
    <col min="2050" max="2050" width="4.85546875" style="26" customWidth="1"/>
    <col min="2051" max="2051" width="5.28515625" style="26" customWidth="1"/>
    <col min="2052" max="2052" width="4.140625" style="26" customWidth="1"/>
    <col min="2053" max="2053" width="5" style="26" customWidth="1"/>
    <col min="2054" max="2054" width="6.85546875" style="26" customWidth="1"/>
    <col min="2055" max="2055" width="5.42578125" style="26" customWidth="1"/>
    <col min="2056" max="2056" width="43" style="26" customWidth="1"/>
    <col min="2057" max="2057" width="16.5703125" style="26" customWidth="1"/>
    <col min="2058" max="2058" width="17.28515625" style="26" customWidth="1"/>
    <col min="2059" max="2059" width="18.42578125" style="26" customWidth="1"/>
    <col min="2060" max="2304" width="9.140625" style="26"/>
    <col min="2305" max="2305" width="10.85546875" style="26" customWidth="1"/>
    <col min="2306" max="2306" width="4.85546875" style="26" customWidth="1"/>
    <col min="2307" max="2307" width="5.28515625" style="26" customWidth="1"/>
    <col min="2308" max="2308" width="4.140625" style="26" customWidth="1"/>
    <col min="2309" max="2309" width="5" style="26" customWidth="1"/>
    <col min="2310" max="2310" width="6.85546875" style="26" customWidth="1"/>
    <col min="2311" max="2311" width="5.42578125" style="26" customWidth="1"/>
    <col min="2312" max="2312" width="43" style="26" customWidth="1"/>
    <col min="2313" max="2313" width="16.5703125" style="26" customWidth="1"/>
    <col min="2314" max="2314" width="17.28515625" style="26" customWidth="1"/>
    <col min="2315" max="2315" width="18.42578125" style="26" customWidth="1"/>
    <col min="2316" max="2560" width="9.140625" style="26"/>
    <col min="2561" max="2561" width="10.85546875" style="26" customWidth="1"/>
    <col min="2562" max="2562" width="4.85546875" style="26" customWidth="1"/>
    <col min="2563" max="2563" width="5.28515625" style="26" customWidth="1"/>
    <col min="2564" max="2564" width="4.140625" style="26" customWidth="1"/>
    <col min="2565" max="2565" width="5" style="26" customWidth="1"/>
    <col min="2566" max="2566" width="6.85546875" style="26" customWidth="1"/>
    <col min="2567" max="2567" width="5.42578125" style="26" customWidth="1"/>
    <col min="2568" max="2568" width="43" style="26" customWidth="1"/>
    <col min="2569" max="2569" width="16.5703125" style="26" customWidth="1"/>
    <col min="2570" max="2570" width="17.28515625" style="26" customWidth="1"/>
    <col min="2571" max="2571" width="18.42578125" style="26" customWidth="1"/>
    <col min="2572" max="2816" width="9.140625" style="26"/>
    <col min="2817" max="2817" width="10.85546875" style="26" customWidth="1"/>
    <col min="2818" max="2818" width="4.85546875" style="26" customWidth="1"/>
    <col min="2819" max="2819" width="5.28515625" style="26" customWidth="1"/>
    <col min="2820" max="2820" width="4.140625" style="26" customWidth="1"/>
    <col min="2821" max="2821" width="5" style="26" customWidth="1"/>
    <col min="2822" max="2822" width="6.85546875" style="26" customWidth="1"/>
    <col min="2823" max="2823" width="5.42578125" style="26" customWidth="1"/>
    <col min="2824" max="2824" width="43" style="26" customWidth="1"/>
    <col min="2825" max="2825" width="16.5703125" style="26" customWidth="1"/>
    <col min="2826" max="2826" width="17.28515625" style="26" customWidth="1"/>
    <col min="2827" max="2827" width="18.42578125" style="26" customWidth="1"/>
    <col min="2828" max="3072" width="9.140625" style="26"/>
    <col min="3073" max="3073" width="10.85546875" style="26" customWidth="1"/>
    <col min="3074" max="3074" width="4.85546875" style="26" customWidth="1"/>
    <col min="3075" max="3075" width="5.28515625" style="26" customWidth="1"/>
    <col min="3076" max="3076" width="4.140625" style="26" customWidth="1"/>
    <col min="3077" max="3077" width="5" style="26" customWidth="1"/>
    <col min="3078" max="3078" width="6.85546875" style="26" customWidth="1"/>
    <col min="3079" max="3079" width="5.42578125" style="26" customWidth="1"/>
    <col min="3080" max="3080" width="43" style="26" customWidth="1"/>
    <col min="3081" max="3081" width="16.5703125" style="26" customWidth="1"/>
    <col min="3082" max="3082" width="17.28515625" style="26" customWidth="1"/>
    <col min="3083" max="3083" width="18.42578125" style="26" customWidth="1"/>
    <col min="3084" max="3328" width="9.140625" style="26"/>
    <col min="3329" max="3329" width="10.85546875" style="26" customWidth="1"/>
    <col min="3330" max="3330" width="4.85546875" style="26" customWidth="1"/>
    <col min="3331" max="3331" width="5.28515625" style="26" customWidth="1"/>
    <col min="3332" max="3332" width="4.140625" style="26" customWidth="1"/>
    <col min="3333" max="3333" width="5" style="26" customWidth="1"/>
    <col min="3334" max="3334" width="6.85546875" style="26" customWidth="1"/>
    <col min="3335" max="3335" width="5.42578125" style="26" customWidth="1"/>
    <col min="3336" max="3336" width="43" style="26" customWidth="1"/>
    <col min="3337" max="3337" width="16.5703125" style="26" customWidth="1"/>
    <col min="3338" max="3338" width="17.28515625" style="26" customWidth="1"/>
    <col min="3339" max="3339" width="18.42578125" style="26" customWidth="1"/>
    <col min="3340" max="3584" width="9.140625" style="26"/>
    <col min="3585" max="3585" width="10.85546875" style="26" customWidth="1"/>
    <col min="3586" max="3586" width="4.85546875" style="26" customWidth="1"/>
    <col min="3587" max="3587" width="5.28515625" style="26" customWidth="1"/>
    <col min="3588" max="3588" width="4.140625" style="26" customWidth="1"/>
    <col min="3589" max="3589" width="5" style="26" customWidth="1"/>
    <col min="3590" max="3590" width="6.85546875" style="26" customWidth="1"/>
    <col min="3591" max="3591" width="5.42578125" style="26" customWidth="1"/>
    <col min="3592" max="3592" width="43" style="26" customWidth="1"/>
    <col min="3593" max="3593" width="16.5703125" style="26" customWidth="1"/>
    <col min="3594" max="3594" width="17.28515625" style="26" customWidth="1"/>
    <col min="3595" max="3595" width="18.42578125" style="26" customWidth="1"/>
    <col min="3596" max="3840" width="9.140625" style="26"/>
    <col min="3841" max="3841" width="10.85546875" style="26" customWidth="1"/>
    <col min="3842" max="3842" width="4.85546875" style="26" customWidth="1"/>
    <col min="3843" max="3843" width="5.28515625" style="26" customWidth="1"/>
    <col min="3844" max="3844" width="4.140625" style="26" customWidth="1"/>
    <col min="3845" max="3845" width="5" style="26" customWidth="1"/>
    <col min="3846" max="3846" width="6.85546875" style="26" customWidth="1"/>
    <col min="3847" max="3847" width="5.42578125" style="26" customWidth="1"/>
    <col min="3848" max="3848" width="43" style="26" customWidth="1"/>
    <col min="3849" max="3849" width="16.5703125" style="26" customWidth="1"/>
    <col min="3850" max="3850" width="17.28515625" style="26" customWidth="1"/>
    <col min="3851" max="3851" width="18.42578125" style="26" customWidth="1"/>
    <col min="3852" max="4096" width="9.140625" style="26"/>
    <col min="4097" max="4097" width="10.85546875" style="26" customWidth="1"/>
    <col min="4098" max="4098" width="4.85546875" style="26" customWidth="1"/>
    <col min="4099" max="4099" width="5.28515625" style="26" customWidth="1"/>
    <col min="4100" max="4100" width="4.140625" style="26" customWidth="1"/>
    <col min="4101" max="4101" width="5" style="26" customWidth="1"/>
    <col min="4102" max="4102" width="6.85546875" style="26" customWidth="1"/>
    <col min="4103" max="4103" width="5.42578125" style="26" customWidth="1"/>
    <col min="4104" max="4104" width="43" style="26" customWidth="1"/>
    <col min="4105" max="4105" width="16.5703125" style="26" customWidth="1"/>
    <col min="4106" max="4106" width="17.28515625" style="26" customWidth="1"/>
    <col min="4107" max="4107" width="18.42578125" style="26" customWidth="1"/>
    <col min="4108" max="4352" width="9.140625" style="26"/>
    <col min="4353" max="4353" width="10.85546875" style="26" customWidth="1"/>
    <col min="4354" max="4354" width="4.85546875" style="26" customWidth="1"/>
    <col min="4355" max="4355" width="5.28515625" style="26" customWidth="1"/>
    <col min="4356" max="4356" width="4.140625" style="26" customWidth="1"/>
    <col min="4357" max="4357" width="5" style="26" customWidth="1"/>
    <col min="4358" max="4358" width="6.85546875" style="26" customWidth="1"/>
    <col min="4359" max="4359" width="5.42578125" style="26" customWidth="1"/>
    <col min="4360" max="4360" width="43" style="26" customWidth="1"/>
    <col min="4361" max="4361" width="16.5703125" style="26" customWidth="1"/>
    <col min="4362" max="4362" width="17.28515625" style="26" customWidth="1"/>
    <col min="4363" max="4363" width="18.42578125" style="26" customWidth="1"/>
    <col min="4364" max="4608" width="9.140625" style="26"/>
    <col min="4609" max="4609" width="10.85546875" style="26" customWidth="1"/>
    <col min="4610" max="4610" width="4.85546875" style="26" customWidth="1"/>
    <col min="4611" max="4611" width="5.28515625" style="26" customWidth="1"/>
    <col min="4612" max="4612" width="4.140625" style="26" customWidth="1"/>
    <col min="4613" max="4613" width="5" style="26" customWidth="1"/>
    <col min="4614" max="4614" width="6.85546875" style="26" customWidth="1"/>
    <col min="4615" max="4615" width="5.42578125" style="26" customWidth="1"/>
    <col min="4616" max="4616" width="43" style="26" customWidth="1"/>
    <col min="4617" max="4617" width="16.5703125" style="26" customWidth="1"/>
    <col min="4618" max="4618" width="17.28515625" style="26" customWidth="1"/>
    <col min="4619" max="4619" width="18.42578125" style="26" customWidth="1"/>
    <col min="4620" max="4864" width="9.140625" style="26"/>
    <col min="4865" max="4865" width="10.85546875" style="26" customWidth="1"/>
    <col min="4866" max="4866" width="4.85546875" style="26" customWidth="1"/>
    <col min="4867" max="4867" width="5.28515625" style="26" customWidth="1"/>
    <col min="4868" max="4868" width="4.140625" style="26" customWidth="1"/>
    <col min="4869" max="4869" width="5" style="26" customWidth="1"/>
    <col min="4870" max="4870" width="6.85546875" style="26" customWidth="1"/>
    <col min="4871" max="4871" width="5.42578125" style="26" customWidth="1"/>
    <col min="4872" max="4872" width="43" style="26" customWidth="1"/>
    <col min="4873" max="4873" width="16.5703125" style="26" customWidth="1"/>
    <col min="4874" max="4874" width="17.28515625" style="26" customWidth="1"/>
    <col min="4875" max="4875" width="18.42578125" style="26" customWidth="1"/>
    <col min="4876" max="5120" width="9.140625" style="26"/>
    <col min="5121" max="5121" width="10.85546875" style="26" customWidth="1"/>
    <col min="5122" max="5122" width="4.85546875" style="26" customWidth="1"/>
    <col min="5123" max="5123" width="5.28515625" style="26" customWidth="1"/>
    <col min="5124" max="5124" width="4.140625" style="26" customWidth="1"/>
    <col min="5125" max="5125" width="5" style="26" customWidth="1"/>
    <col min="5126" max="5126" width="6.85546875" style="26" customWidth="1"/>
    <col min="5127" max="5127" width="5.42578125" style="26" customWidth="1"/>
    <col min="5128" max="5128" width="43" style="26" customWidth="1"/>
    <col min="5129" max="5129" width="16.5703125" style="26" customWidth="1"/>
    <col min="5130" max="5130" width="17.28515625" style="26" customWidth="1"/>
    <col min="5131" max="5131" width="18.42578125" style="26" customWidth="1"/>
    <col min="5132" max="5376" width="9.140625" style="26"/>
    <col min="5377" max="5377" width="10.85546875" style="26" customWidth="1"/>
    <col min="5378" max="5378" width="4.85546875" style="26" customWidth="1"/>
    <col min="5379" max="5379" width="5.28515625" style="26" customWidth="1"/>
    <col min="5380" max="5380" width="4.140625" style="26" customWidth="1"/>
    <col min="5381" max="5381" width="5" style="26" customWidth="1"/>
    <col min="5382" max="5382" width="6.85546875" style="26" customWidth="1"/>
    <col min="5383" max="5383" width="5.42578125" style="26" customWidth="1"/>
    <col min="5384" max="5384" width="43" style="26" customWidth="1"/>
    <col min="5385" max="5385" width="16.5703125" style="26" customWidth="1"/>
    <col min="5386" max="5386" width="17.28515625" style="26" customWidth="1"/>
    <col min="5387" max="5387" width="18.42578125" style="26" customWidth="1"/>
    <col min="5388" max="5632" width="9.140625" style="26"/>
    <col min="5633" max="5633" width="10.85546875" style="26" customWidth="1"/>
    <col min="5634" max="5634" width="4.85546875" style="26" customWidth="1"/>
    <col min="5635" max="5635" width="5.28515625" style="26" customWidth="1"/>
    <col min="5636" max="5636" width="4.140625" style="26" customWidth="1"/>
    <col min="5637" max="5637" width="5" style="26" customWidth="1"/>
    <col min="5638" max="5638" width="6.85546875" style="26" customWidth="1"/>
    <col min="5639" max="5639" width="5.42578125" style="26" customWidth="1"/>
    <col min="5640" max="5640" width="43" style="26" customWidth="1"/>
    <col min="5641" max="5641" width="16.5703125" style="26" customWidth="1"/>
    <col min="5642" max="5642" width="17.28515625" style="26" customWidth="1"/>
    <col min="5643" max="5643" width="18.42578125" style="26" customWidth="1"/>
    <col min="5644" max="5888" width="9.140625" style="26"/>
    <col min="5889" max="5889" width="10.85546875" style="26" customWidth="1"/>
    <col min="5890" max="5890" width="4.85546875" style="26" customWidth="1"/>
    <col min="5891" max="5891" width="5.28515625" style="26" customWidth="1"/>
    <col min="5892" max="5892" width="4.140625" style="26" customWidth="1"/>
    <col min="5893" max="5893" width="5" style="26" customWidth="1"/>
    <col min="5894" max="5894" width="6.85546875" style="26" customWidth="1"/>
    <col min="5895" max="5895" width="5.42578125" style="26" customWidth="1"/>
    <col min="5896" max="5896" width="43" style="26" customWidth="1"/>
    <col min="5897" max="5897" width="16.5703125" style="26" customWidth="1"/>
    <col min="5898" max="5898" width="17.28515625" style="26" customWidth="1"/>
    <col min="5899" max="5899" width="18.42578125" style="26" customWidth="1"/>
    <col min="5900" max="6144" width="9.140625" style="26"/>
    <col min="6145" max="6145" width="10.85546875" style="26" customWidth="1"/>
    <col min="6146" max="6146" width="4.85546875" style="26" customWidth="1"/>
    <col min="6147" max="6147" width="5.28515625" style="26" customWidth="1"/>
    <col min="6148" max="6148" width="4.140625" style="26" customWidth="1"/>
    <col min="6149" max="6149" width="5" style="26" customWidth="1"/>
    <col min="6150" max="6150" width="6.85546875" style="26" customWidth="1"/>
    <col min="6151" max="6151" width="5.42578125" style="26" customWidth="1"/>
    <col min="6152" max="6152" width="43" style="26" customWidth="1"/>
    <col min="6153" max="6153" width="16.5703125" style="26" customWidth="1"/>
    <col min="6154" max="6154" width="17.28515625" style="26" customWidth="1"/>
    <col min="6155" max="6155" width="18.42578125" style="26" customWidth="1"/>
    <col min="6156" max="6400" width="9.140625" style="26"/>
    <col min="6401" max="6401" width="10.85546875" style="26" customWidth="1"/>
    <col min="6402" max="6402" width="4.85546875" style="26" customWidth="1"/>
    <col min="6403" max="6403" width="5.28515625" style="26" customWidth="1"/>
    <col min="6404" max="6404" width="4.140625" style="26" customWidth="1"/>
    <col min="6405" max="6405" width="5" style="26" customWidth="1"/>
    <col min="6406" max="6406" width="6.85546875" style="26" customWidth="1"/>
    <col min="6407" max="6407" width="5.42578125" style="26" customWidth="1"/>
    <col min="6408" max="6408" width="43" style="26" customWidth="1"/>
    <col min="6409" max="6409" width="16.5703125" style="26" customWidth="1"/>
    <col min="6410" max="6410" width="17.28515625" style="26" customWidth="1"/>
    <col min="6411" max="6411" width="18.42578125" style="26" customWidth="1"/>
    <col min="6412" max="6656" width="9.140625" style="26"/>
    <col min="6657" max="6657" width="10.85546875" style="26" customWidth="1"/>
    <col min="6658" max="6658" width="4.85546875" style="26" customWidth="1"/>
    <col min="6659" max="6659" width="5.28515625" style="26" customWidth="1"/>
    <col min="6660" max="6660" width="4.140625" style="26" customWidth="1"/>
    <col min="6661" max="6661" width="5" style="26" customWidth="1"/>
    <col min="6662" max="6662" width="6.85546875" style="26" customWidth="1"/>
    <col min="6663" max="6663" width="5.42578125" style="26" customWidth="1"/>
    <col min="6664" max="6664" width="43" style="26" customWidth="1"/>
    <col min="6665" max="6665" width="16.5703125" style="26" customWidth="1"/>
    <col min="6666" max="6666" width="17.28515625" style="26" customWidth="1"/>
    <col min="6667" max="6667" width="18.42578125" style="26" customWidth="1"/>
    <col min="6668" max="6912" width="9.140625" style="26"/>
    <col min="6913" max="6913" width="10.85546875" style="26" customWidth="1"/>
    <col min="6914" max="6914" width="4.85546875" style="26" customWidth="1"/>
    <col min="6915" max="6915" width="5.28515625" style="26" customWidth="1"/>
    <col min="6916" max="6916" width="4.140625" style="26" customWidth="1"/>
    <col min="6917" max="6917" width="5" style="26" customWidth="1"/>
    <col min="6918" max="6918" width="6.85546875" style="26" customWidth="1"/>
    <col min="6919" max="6919" width="5.42578125" style="26" customWidth="1"/>
    <col min="6920" max="6920" width="43" style="26" customWidth="1"/>
    <col min="6921" max="6921" width="16.5703125" style="26" customWidth="1"/>
    <col min="6922" max="6922" width="17.28515625" style="26" customWidth="1"/>
    <col min="6923" max="6923" width="18.42578125" style="26" customWidth="1"/>
    <col min="6924" max="7168" width="9.140625" style="26"/>
    <col min="7169" max="7169" width="10.85546875" style="26" customWidth="1"/>
    <col min="7170" max="7170" width="4.85546875" style="26" customWidth="1"/>
    <col min="7171" max="7171" width="5.28515625" style="26" customWidth="1"/>
    <col min="7172" max="7172" width="4.140625" style="26" customWidth="1"/>
    <col min="7173" max="7173" width="5" style="26" customWidth="1"/>
    <col min="7174" max="7174" width="6.85546875" style="26" customWidth="1"/>
    <col min="7175" max="7175" width="5.42578125" style="26" customWidth="1"/>
    <col min="7176" max="7176" width="43" style="26" customWidth="1"/>
    <col min="7177" max="7177" width="16.5703125" style="26" customWidth="1"/>
    <col min="7178" max="7178" width="17.28515625" style="26" customWidth="1"/>
    <col min="7179" max="7179" width="18.42578125" style="26" customWidth="1"/>
    <col min="7180" max="7424" width="9.140625" style="26"/>
    <col min="7425" max="7425" width="10.85546875" style="26" customWidth="1"/>
    <col min="7426" max="7426" width="4.85546875" style="26" customWidth="1"/>
    <col min="7427" max="7427" width="5.28515625" style="26" customWidth="1"/>
    <col min="7428" max="7428" width="4.140625" style="26" customWidth="1"/>
    <col min="7429" max="7429" width="5" style="26" customWidth="1"/>
    <col min="7430" max="7430" width="6.85546875" style="26" customWidth="1"/>
    <col min="7431" max="7431" width="5.42578125" style="26" customWidth="1"/>
    <col min="7432" max="7432" width="43" style="26" customWidth="1"/>
    <col min="7433" max="7433" width="16.5703125" style="26" customWidth="1"/>
    <col min="7434" max="7434" width="17.28515625" style="26" customWidth="1"/>
    <col min="7435" max="7435" width="18.42578125" style="26" customWidth="1"/>
    <col min="7436" max="7680" width="9.140625" style="26"/>
    <col min="7681" max="7681" width="10.85546875" style="26" customWidth="1"/>
    <col min="7682" max="7682" width="4.85546875" style="26" customWidth="1"/>
    <col min="7683" max="7683" width="5.28515625" style="26" customWidth="1"/>
    <col min="7684" max="7684" width="4.140625" style="26" customWidth="1"/>
    <col min="7685" max="7685" width="5" style="26" customWidth="1"/>
    <col min="7686" max="7686" width="6.85546875" style="26" customWidth="1"/>
    <col min="7687" max="7687" width="5.42578125" style="26" customWidth="1"/>
    <col min="7688" max="7688" width="43" style="26" customWidth="1"/>
    <col min="7689" max="7689" width="16.5703125" style="26" customWidth="1"/>
    <col min="7690" max="7690" width="17.28515625" style="26" customWidth="1"/>
    <col min="7691" max="7691" width="18.42578125" style="26" customWidth="1"/>
    <col min="7692" max="7936" width="9.140625" style="26"/>
    <col min="7937" max="7937" width="10.85546875" style="26" customWidth="1"/>
    <col min="7938" max="7938" width="4.85546875" style="26" customWidth="1"/>
    <col min="7939" max="7939" width="5.28515625" style="26" customWidth="1"/>
    <col min="7940" max="7940" width="4.140625" style="26" customWidth="1"/>
    <col min="7941" max="7941" width="5" style="26" customWidth="1"/>
    <col min="7942" max="7942" width="6.85546875" style="26" customWidth="1"/>
    <col min="7943" max="7943" width="5.42578125" style="26" customWidth="1"/>
    <col min="7944" max="7944" width="43" style="26" customWidth="1"/>
    <col min="7945" max="7945" width="16.5703125" style="26" customWidth="1"/>
    <col min="7946" max="7946" width="17.28515625" style="26" customWidth="1"/>
    <col min="7947" max="7947" width="18.42578125" style="26" customWidth="1"/>
    <col min="7948" max="8192" width="9.140625" style="26"/>
    <col min="8193" max="8193" width="10.85546875" style="26" customWidth="1"/>
    <col min="8194" max="8194" width="4.85546875" style="26" customWidth="1"/>
    <col min="8195" max="8195" width="5.28515625" style="26" customWidth="1"/>
    <col min="8196" max="8196" width="4.140625" style="26" customWidth="1"/>
    <col min="8197" max="8197" width="5" style="26" customWidth="1"/>
    <col min="8198" max="8198" width="6.85546875" style="26" customWidth="1"/>
    <col min="8199" max="8199" width="5.42578125" style="26" customWidth="1"/>
    <col min="8200" max="8200" width="43" style="26" customWidth="1"/>
    <col min="8201" max="8201" width="16.5703125" style="26" customWidth="1"/>
    <col min="8202" max="8202" width="17.28515625" style="26" customWidth="1"/>
    <col min="8203" max="8203" width="18.42578125" style="26" customWidth="1"/>
    <col min="8204" max="8448" width="9.140625" style="26"/>
    <col min="8449" max="8449" width="10.85546875" style="26" customWidth="1"/>
    <col min="8450" max="8450" width="4.85546875" style="26" customWidth="1"/>
    <col min="8451" max="8451" width="5.28515625" style="26" customWidth="1"/>
    <col min="8452" max="8452" width="4.140625" style="26" customWidth="1"/>
    <col min="8453" max="8453" width="5" style="26" customWidth="1"/>
    <col min="8454" max="8454" width="6.85546875" style="26" customWidth="1"/>
    <col min="8455" max="8455" width="5.42578125" style="26" customWidth="1"/>
    <col min="8456" max="8456" width="43" style="26" customWidth="1"/>
    <col min="8457" max="8457" width="16.5703125" style="26" customWidth="1"/>
    <col min="8458" max="8458" width="17.28515625" style="26" customWidth="1"/>
    <col min="8459" max="8459" width="18.42578125" style="26" customWidth="1"/>
    <col min="8460" max="8704" width="9.140625" style="26"/>
    <col min="8705" max="8705" width="10.85546875" style="26" customWidth="1"/>
    <col min="8706" max="8706" width="4.85546875" style="26" customWidth="1"/>
    <col min="8707" max="8707" width="5.28515625" style="26" customWidth="1"/>
    <col min="8708" max="8708" width="4.140625" style="26" customWidth="1"/>
    <col min="8709" max="8709" width="5" style="26" customWidth="1"/>
    <col min="8710" max="8710" width="6.85546875" style="26" customWidth="1"/>
    <col min="8711" max="8711" width="5.42578125" style="26" customWidth="1"/>
    <col min="8712" max="8712" width="43" style="26" customWidth="1"/>
    <col min="8713" max="8713" width="16.5703125" style="26" customWidth="1"/>
    <col min="8714" max="8714" width="17.28515625" style="26" customWidth="1"/>
    <col min="8715" max="8715" width="18.42578125" style="26" customWidth="1"/>
    <col min="8716" max="8960" width="9.140625" style="26"/>
    <col min="8961" max="8961" width="10.85546875" style="26" customWidth="1"/>
    <col min="8962" max="8962" width="4.85546875" style="26" customWidth="1"/>
    <col min="8963" max="8963" width="5.28515625" style="26" customWidth="1"/>
    <col min="8964" max="8964" width="4.140625" style="26" customWidth="1"/>
    <col min="8965" max="8965" width="5" style="26" customWidth="1"/>
    <col min="8966" max="8966" width="6.85546875" style="26" customWidth="1"/>
    <col min="8967" max="8967" width="5.42578125" style="26" customWidth="1"/>
    <col min="8968" max="8968" width="43" style="26" customWidth="1"/>
    <col min="8969" max="8969" width="16.5703125" style="26" customWidth="1"/>
    <col min="8970" max="8970" width="17.28515625" style="26" customWidth="1"/>
    <col min="8971" max="8971" width="18.42578125" style="26" customWidth="1"/>
    <col min="8972" max="9216" width="9.140625" style="26"/>
    <col min="9217" max="9217" width="10.85546875" style="26" customWidth="1"/>
    <col min="9218" max="9218" width="4.85546875" style="26" customWidth="1"/>
    <col min="9219" max="9219" width="5.28515625" style="26" customWidth="1"/>
    <col min="9220" max="9220" width="4.140625" style="26" customWidth="1"/>
    <col min="9221" max="9221" width="5" style="26" customWidth="1"/>
    <col min="9222" max="9222" width="6.85546875" style="26" customWidth="1"/>
    <col min="9223" max="9223" width="5.42578125" style="26" customWidth="1"/>
    <col min="9224" max="9224" width="43" style="26" customWidth="1"/>
    <col min="9225" max="9225" width="16.5703125" style="26" customWidth="1"/>
    <col min="9226" max="9226" width="17.28515625" style="26" customWidth="1"/>
    <col min="9227" max="9227" width="18.42578125" style="26" customWidth="1"/>
    <col min="9228" max="9472" width="9.140625" style="26"/>
    <col min="9473" max="9473" width="10.85546875" style="26" customWidth="1"/>
    <col min="9474" max="9474" width="4.85546875" style="26" customWidth="1"/>
    <col min="9475" max="9475" width="5.28515625" style="26" customWidth="1"/>
    <col min="9476" max="9476" width="4.140625" style="26" customWidth="1"/>
    <col min="9477" max="9477" width="5" style="26" customWidth="1"/>
    <col min="9478" max="9478" width="6.85546875" style="26" customWidth="1"/>
    <col min="9479" max="9479" width="5.42578125" style="26" customWidth="1"/>
    <col min="9480" max="9480" width="43" style="26" customWidth="1"/>
    <col min="9481" max="9481" width="16.5703125" style="26" customWidth="1"/>
    <col min="9482" max="9482" width="17.28515625" style="26" customWidth="1"/>
    <col min="9483" max="9483" width="18.42578125" style="26" customWidth="1"/>
    <col min="9484" max="9728" width="9.140625" style="26"/>
    <col min="9729" max="9729" width="10.85546875" style="26" customWidth="1"/>
    <col min="9730" max="9730" width="4.85546875" style="26" customWidth="1"/>
    <col min="9731" max="9731" width="5.28515625" style="26" customWidth="1"/>
    <col min="9732" max="9732" width="4.140625" style="26" customWidth="1"/>
    <col min="9733" max="9733" width="5" style="26" customWidth="1"/>
    <col min="9734" max="9734" width="6.85546875" style="26" customWidth="1"/>
    <col min="9735" max="9735" width="5.42578125" style="26" customWidth="1"/>
    <col min="9736" max="9736" width="43" style="26" customWidth="1"/>
    <col min="9737" max="9737" width="16.5703125" style="26" customWidth="1"/>
    <col min="9738" max="9738" width="17.28515625" style="26" customWidth="1"/>
    <col min="9739" max="9739" width="18.42578125" style="26" customWidth="1"/>
    <col min="9740" max="9984" width="9.140625" style="26"/>
    <col min="9985" max="9985" width="10.85546875" style="26" customWidth="1"/>
    <col min="9986" max="9986" width="4.85546875" style="26" customWidth="1"/>
    <col min="9987" max="9987" width="5.28515625" style="26" customWidth="1"/>
    <col min="9988" max="9988" width="4.140625" style="26" customWidth="1"/>
    <col min="9989" max="9989" width="5" style="26" customWidth="1"/>
    <col min="9990" max="9990" width="6.85546875" style="26" customWidth="1"/>
    <col min="9991" max="9991" width="5.42578125" style="26" customWidth="1"/>
    <col min="9992" max="9992" width="43" style="26" customWidth="1"/>
    <col min="9993" max="9993" width="16.5703125" style="26" customWidth="1"/>
    <col min="9994" max="9994" width="17.28515625" style="26" customWidth="1"/>
    <col min="9995" max="9995" width="18.42578125" style="26" customWidth="1"/>
    <col min="9996" max="10240" width="9.140625" style="26"/>
    <col min="10241" max="10241" width="10.85546875" style="26" customWidth="1"/>
    <col min="10242" max="10242" width="4.85546875" style="26" customWidth="1"/>
    <col min="10243" max="10243" width="5.28515625" style="26" customWidth="1"/>
    <col min="10244" max="10244" width="4.140625" style="26" customWidth="1"/>
    <col min="10245" max="10245" width="5" style="26" customWidth="1"/>
    <col min="10246" max="10246" width="6.85546875" style="26" customWidth="1"/>
    <col min="10247" max="10247" width="5.42578125" style="26" customWidth="1"/>
    <col min="10248" max="10248" width="43" style="26" customWidth="1"/>
    <col min="10249" max="10249" width="16.5703125" style="26" customWidth="1"/>
    <col min="10250" max="10250" width="17.28515625" style="26" customWidth="1"/>
    <col min="10251" max="10251" width="18.42578125" style="26" customWidth="1"/>
    <col min="10252" max="10496" width="9.140625" style="26"/>
    <col min="10497" max="10497" width="10.85546875" style="26" customWidth="1"/>
    <col min="10498" max="10498" width="4.85546875" style="26" customWidth="1"/>
    <col min="10499" max="10499" width="5.28515625" style="26" customWidth="1"/>
    <col min="10500" max="10500" width="4.140625" style="26" customWidth="1"/>
    <col min="10501" max="10501" width="5" style="26" customWidth="1"/>
    <col min="10502" max="10502" width="6.85546875" style="26" customWidth="1"/>
    <col min="10503" max="10503" width="5.42578125" style="26" customWidth="1"/>
    <col min="10504" max="10504" width="43" style="26" customWidth="1"/>
    <col min="10505" max="10505" width="16.5703125" style="26" customWidth="1"/>
    <col min="10506" max="10506" width="17.28515625" style="26" customWidth="1"/>
    <col min="10507" max="10507" width="18.42578125" style="26" customWidth="1"/>
    <col min="10508" max="10752" width="9.140625" style="26"/>
    <col min="10753" max="10753" width="10.85546875" style="26" customWidth="1"/>
    <col min="10754" max="10754" width="4.85546875" style="26" customWidth="1"/>
    <col min="10755" max="10755" width="5.28515625" style="26" customWidth="1"/>
    <col min="10756" max="10756" width="4.140625" style="26" customWidth="1"/>
    <col min="10757" max="10757" width="5" style="26" customWidth="1"/>
    <col min="10758" max="10758" width="6.85546875" style="26" customWidth="1"/>
    <col min="10759" max="10759" width="5.42578125" style="26" customWidth="1"/>
    <col min="10760" max="10760" width="43" style="26" customWidth="1"/>
    <col min="10761" max="10761" width="16.5703125" style="26" customWidth="1"/>
    <col min="10762" max="10762" width="17.28515625" style="26" customWidth="1"/>
    <col min="10763" max="10763" width="18.42578125" style="26" customWidth="1"/>
    <col min="10764" max="11008" width="9.140625" style="26"/>
    <col min="11009" max="11009" width="10.85546875" style="26" customWidth="1"/>
    <col min="11010" max="11010" width="4.85546875" style="26" customWidth="1"/>
    <col min="11011" max="11011" width="5.28515625" style="26" customWidth="1"/>
    <col min="11012" max="11012" width="4.140625" style="26" customWidth="1"/>
    <col min="11013" max="11013" width="5" style="26" customWidth="1"/>
    <col min="11014" max="11014" width="6.85546875" style="26" customWidth="1"/>
    <col min="11015" max="11015" width="5.42578125" style="26" customWidth="1"/>
    <col min="11016" max="11016" width="43" style="26" customWidth="1"/>
    <col min="11017" max="11017" width="16.5703125" style="26" customWidth="1"/>
    <col min="11018" max="11018" width="17.28515625" style="26" customWidth="1"/>
    <col min="11019" max="11019" width="18.42578125" style="26" customWidth="1"/>
    <col min="11020" max="11264" width="9.140625" style="26"/>
    <col min="11265" max="11265" width="10.85546875" style="26" customWidth="1"/>
    <col min="11266" max="11266" width="4.85546875" style="26" customWidth="1"/>
    <col min="11267" max="11267" width="5.28515625" style="26" customWidth="1"/>
    <col min="11268" max="11268" width="4.140625" style="26" customWidth="1"/>
    <col min="11269" max="11269" width="5" style="26" customWidth="1"/>
    <col min="11270" max="11270" width="6.85546875" style="26" customWidth="1"/>
    <col min="11271" max="11271" width="5.42578125" style="26" customWidth="1"/>
    <col min="11272" max="11272" width="43" style="26" customWidth="1"/>
    <col min="11273" max="11273" width="16.5703125" style="26" customWidth="1"/>
    <col min="11274" max="11274" width="17.28515625" style="26" customWidth="1"/>
    <col min="11275" max="11275" width="18.42578125" style="26" customWidth="1"/>
    <col min="11276" max="11520" width="9.140625" style="26"/>
    <col min="11521" max="11521" width="10.85546875" style="26" customWidth="1"/>
    <col min="11522" max="11522" width="4.85546875" style="26" customWidth="1"/>
    <col min="11523" max="11523" width="5.28515625" style="26" customWidth="1"/>
    <col min="11524" max="11524" width="4.140625" style="26" customWidth="1"/>
    <col min="11525" max="11525" width="5" style="26" customWidth="1"/>
    <col min="11526" max="11526" width="6.85546875" style="26" customWidth="1"/>
    <col min="11527" max="11527" width="5.42578125" style="26" customWidth="1"/>
    <col min="11528" max="11528" width="43" style="26" customWidth="1"/>
    <col min="11529" max="11529" width="16.5703125" style="26" customWidth="1"/>
    <col min="11530" max="11530" width="17.28515625" style="26" customWidth="1"/>
    <col min="11531" max="11531" width="18.42578125" style="26" customWidth="1"/>
    <col min="11532" max="11776" width="9.140625" style="26"/>
    <col min="11777" max="11777" width="10.85546875" style="26" customWidth="1"/>
    <col min="11778" max="11778" width="4.85546875" style="26" customWidth="1"/>
    <col min="11779" max="11779" width="5.28515625" style="26" customWidth="1"/>
    <col min="11780" max="11780" width="4.140625" style="26" customWidth="1"/>
    <col min="11781" max="11781" width="5" style="26" customWidth="1"/>
    <col min="11782" max="11782" width="6.85546875" style="26" customWidth="1"/>
    <col min="11783" max="11783" width="5.42578125" style="26" customWidth="1"/>
    <col min="11784" max="11784" width="43" style="26" customWidth="1"/>
    <col min="11785" max="11785" width="16.5703125" style="26" customWidth="1"/>
    <col min="11786" max="11786" width="17.28515625" style="26" customWidth="1"/>
    <col min="11787" max="11787" width="18.42578125" style="26" customWidth="1"/>
    <col min="11788" max="12032" width="9.140625" style="26"/>
    <col min="12033" max="12033" width="10.85546875" style="26" customWidth="1"/>
    <col min="12034" max="12034" width="4.85546875" style="26" customWidth="1"/>
    <col min="12035" max="12035" width="5.28515625" style="26" customWidth="1"/>
    <col min="12036" max="12036" width="4.140625" style="26" customWidth="1"/>
    <col min="12037" max="12037" width="5" style="26" customWidth="1"/>
    <col min="12038" max="12038" width="6.85546875" style="26" customWidth="1"/>
    <col min="12039" max="12039" width="5.42578125" style="26" customWidth="1"/>
    <col min="12040" max="12040" width="43" style="26" customWidth="1"/>
    <col min="12041" max="12041" width="16.5703125" style="26" customWidth="1"/>
    <col min="12042" max="12042" width="17.28515625" style="26" customWidth="1"/>
    <col min="12043" max="12043" width="18.42578125" style="26" customWidth="1"/>
    <col min="12044" max="12288" width="9.140625" style="26"/>
    <col min="12289" max="12289" width="10.85546875" style="26" customWidth="1"/>
    <col min="12290" max="12290" width="4.85546875" style="26" customWidth="1"/>
    <col min="12291" max="12291" width="5.28515625" style="26" customWidth="1"/>
    <col min="12292" max="12292" width="4.140625" style="26" customWidth="1"/>
    <col min="12293" max="12293" width="5" style="26" customWidth="1"/>
    <col min="12294" max="12294" width="6.85546875" style="26" customWidth="1"/>
    <col min="12295" max="12295" width="5.42578125" style="26" customWidth="1"/>
    <col min="12296" max="12296" width="43" style="26" customWidth="1"/>
    <col min="12297" max="12297" width="16.5703125" style="26" customWidth="1"/>
    <col min="12298" max="12298" width="17.28515625" style="26" customWidth="1"/>
    <col min="12299" max="12299" width="18.42578125" style="26" customWidth="1"/>
    <col min="12300" max="12544" width="9.140625" style="26"/>
    <col min="12545" max="12545" width="10.85546875" style="26" customWidth="1"/>
    <col min="12546" max="12546" width="4.85546875" style="26" customWidth="1"/>
    <col min="12547" max="12547" width="5.28515625" style="26" customWidth="1"/>
    <col min="12548" max="12548" width="4.140625" style="26" customWidth="1"/>
    <col min="12549" max="12549" width="5" style="26" customWidth="1"/>
    <col min="12550" max="12550" width="6.85546875" style="26" customWidth="1"/>
    <col min="12551" max="12551" width="5.42578125" style="26" customWidth="1"/>
    <col min="12552" max="12552" width="43" style="26" customWidth="1"/>
    <col min="12553" max="12553" width="16.5703125" style="26" customWidth="1"/>
    <col min="12554" max="12554" width="17.28515625" style="26" customWidth="1"/>
    <col min="12555" max="12555" width="18.42578125" style="26" customWidth="1"/>
    <col min="12556" max="12800" width="9.140625" style="26"/>
    <col min="12801" max="12801" width="10.85546875" style="26" customWidth="1"/>
    <col min="12802" max="12802" width="4.85546875" style="26" customWidth="1"/>
    <col min="12803" max="12803" width="5.28515625" style="26" customWidth="1"/>
    <col min="12804" max="12804" width="4.140625" style="26" customWidth="1"/>
    <col min="12805" max="12805" width="5" style="26" customWidth="1"/>
    <col min="12806" max="12806" width="6.85546875" style="26" customWidth="1"/>
    <col min="12807" max="12807" width="5.42578125" style="26" customWidth="1"/>
    <col min="12808" max="12808" width="43" style="26" customWidth="1"/>
    <col min="12809" max="12809" width="16.5703125" style="26" customWidth="1"/>
    <col min="12810" max="12810" width="17.28515625" style="26" customWidth="1"/>
    <col min="12811" max="12811" width="18.42578125" style="26" customWidth="1"/>
    <col min="12812" max="13056" width="9.140625" style="26"/>
    <col min="13057" max="13057" width="10.85546875" style="26" customWidth="1"/>
    <col min="13058" max="13058" width="4.85546875" style="26" customWidth="1"/>
    <col min="13059" max="13059" width="5.28515625" style="26" customWidth="1"/>
    <col min="13060" max="13060" width="4.140625" style="26" customWidth="1"/>
    <col min="13061" max="13061" width="5" style="26" customWidth="1"/>
    <col min="13062" max="13062" width="6.85546875" style="26" customWidth="1"/>
    <col min="13063" max="13063" width="5.42578125" style="26" customWidth="1"/>
    <col min="13064" max="13064" width="43" style="26" customWidth="1"/>
    <col min="13065" max="13065" width="16.5703125" style="26" customWidth="1"/>
    <col min="13066" max="13066" width="17.28515625" style="26" customWidth="1"/>
    <col min="13067" max="13067" width="18.42578125" style="26" customWidth="1"/>
    <col min="13068" max="13312" width="9.140625" style="26"/>
    <col min="13313" max="13313" width="10.85546875" style="26" customWidth="1"/>
    <col min="13314" max="13314" width="4.85546875" style="26" customWidth="1"/>
    <col min="13315" max="13315" width="5.28515625" style="26" customWidth="1"/>
    <col min="13316" max="13316" width="4.140625" style="26" customWidth="1"/>
    <col min="13317" max="13317" width="5" style="26" customWidth="1"/>
    <col min="13318" max="13318" width="6.85546875" style="26" customWidth="1"/>
    <col min="13319" max="13319" width="5.42578125" style="26" customWidth="1"/>
    <col min="13320" max="13320" width="43" style="26" customWidth="1"/>
    <col min="13321" max="13321" width="16.5703125" style="26" customWidth="1"/>
    <col min="13322" max="13322" width="17.28515625" style="26" customWidth="1"/>
    <col min="13323" max="13323" width="18.42578125" style="26" customWidth="1"/>
    <col min="13324" max="13568" width="9.140625" style="26"/>
    <col min="13569" max="13569" width="10.85546875" style="26" customWidth="1"/>
    <col min="13570" max="13570" width="4.85546875" style="26" customWidth="1"/>
    <col min="13571" max="13571" width="5.28515625" style="26" customWidth="1"/>
    <col min="13572" max="13572" width="4.140625" style="26" customWidth="1"/>
    <col min="13573" max="13573" width="5" style="26" customWidth="1"/>
    <col min="13574" max="13574" width="6.85546875" style="26" customWidth="1"/>
    <col min="13575" max="13575" width="5.42578125" style="26" customWidth="1"/>
    <col min="13576" max="13576" width="43" style="26" customWidth="1"/>
    <col min="13577" max="13577" width="16.5703125" style="26" customWidth="1"/>
    <col min="13578" max="13578" width="17.28515625" style="26" customWidth="1"/>
    <col min="13579" max="13579" width="18.42578125" style="26" customWidth="1"/>
    <col min="13580" max="13824" width="9.140625" style="26"/>
    <col min="13825" max="13825" width="10.85546875" style="26" customWidth="1"/>
    <col min="13826" max="13826" width="4.85546875" style="26" customWidth="1"/>
    <col min="13827" max="13827" width="5.28515625" style="26" customWidth="1"/>
    <col min="13828" max="13828" width="4.140625" style="26" customWidth="1"/>
    <col min="13829" max="13829" width="5" style="26" customWidth="1"/>
    <col min="13830" max="13830" width="6.85546875" style="26" customWidth="1"/>
    <col min="13831" max="13831" width="5.42578125" style="26" customWidth="1"/>
    <col min="13832" max="13832" width="43" style="26" customWidth="1"/>
    <col min="13833" max="13833" width="16.5703125" style="26" customWidth="1"/>
    <col min="13834" max="13834" width="17.28515625" style="26" customWidth="1"/>
    <col min="13835" max="13835" width="18.42578125" style="26" customWidth="1"/>
    <col min="13836" max="14080" width="9.140625" style="26"/>
    <col min="14081" max="14081" width="10.85546875" style="26" customWidth="1"/>
    <col min="14082" max="14082" width="4.85546875" style="26" customWidth="1"/>
    <col min="14083" max="14083" width="5.28515625" style="26" customWidth="1"/>
    <col min="14084" max="14084" width="4.140625" style="26" customWidth="1"/>
    <col min="14085" max="14085" width="5" style="26" customWidth="1"/>
    <col min="14086" max="14086" width="6.85546875" style="26" customWidth="1"/>
    <col min="14087" max="14087" width="5.42578125" style="26" customWidth="1"/>
    <col min="14088" max="14088" width="43" style="26" customWidth="1"/>
    <col min="14089" max="14089" width="16.5703125" style="26" customWidth="1"/>
    <col min="14090" max="14090" width="17.28515625" style="26" customWidth="1"/>
    <col min="14091" max="14091" width="18.42578125" style="26" customWidth="1"/>
    <col min="14092" max="14336" width="9.140625" style="26"/>
    <col min="14337" max="14337" width="10.85546875" style="26" customWidth="1"/>
    <col min="14338" max="14338" width="4.85546875" style="26" customWidth="1"/>
    <col min="14339" max="14339" width="5.28515625" style="26" customWidth="1"/>
    <col min="14340" max="14340" width="4.140625" style="26" customWidth="1"/>
    <col min="14341" max="14341" width="5" style="26" customWidth="1"/>
    <col min="14342" max="14342" width="6.85546875" style="26" customWidth="1"/>
    <col min="14343" max="14343" width="5.42578125" style="26" customWidth="1"/>
    <col min="14344" max="14344" width="43" style="26" customWidth="1"/>
    <col min="14345" max="14345" width="16.5703125" style="26" customWidth="1"/>
    <col min="14346" max="14346" width="17.28515625" style="26" customWidth="1"/>
    <col min="14347" max="14347" width="18.42578125" style="26" customWidth="1"/>
    <col min="14348" max="14592" width="9.140625" style="26"/>
    <col min="14593" max="14593" width="10.85546875" style="26" customWidth="1"/>
    <col min="14594" max="14594" width="4.85546875" style="26" customWidth="1"/>
    <col min="14595" max="14595" width="5.28515625" style="26" customWidth="1"/>
    <col min="14596" max="14596" width="4.140625" style="26" customWidth="1"/>
    <col min="14597" max="14597" width="5" style="26" customWidth="1"/>
    <col min="14598" max="14598" width="6.85546875" style="26" customWidth="1"/>
    <col min="14599" max="14599" width="5.42578125" style="26" customWidth="1"/>
    <col min="14600" max="14600" width="43" style="26" customWidth="1"/>
    <col min="14601" max="14601" width="16.5703125" style="26" customWidth="1"/>
    <col min="14602" max="14602" width="17.28515625" style="26" customWidth="1"/>
    <col min="14603" max="14603" width="18.42578125" style="26" customWidth="1"/>
    <col min="14604" max="14848" width="9.140625" style="26"/>
    <col min="14849" max="14849" width="10.85546875" style="26" customWidth="1"/>
    <col min="14850" max="14850" width="4.85546875" style="26" customWidth="1"/>
    <col min="14851" max="14851" width="5.28515625" style="26" customWidth="1"/>
    <col min="14852" max="14852" width="4.140625" style="26" customWidth="1"/>
    <col min="14853" max="14853" width="5" style="26" customWidth="1"/>
    <col min="14854" max="14854" width="6.85546875" style="26" customWidth="1"/>
    <col min="14855" max="14855" width="5.42578125" style="26" customWidth="1"/>
    <col min="14856" max="14856" width="43" style="26" customWidth="1"/>
    <col min="14857" max="14857" width="16.5703125" style="26" customWidth="1"/>
    <col min="14858" max="14858" width="17.28515625" style="26" customWidth="1"/>
    <col min="14859" max="14859" width="18.42578125" style="26" customWidth="1"/>
    <col min="14860" max="15104" width="9.140625" style="26"/>
    <col min="15105" max="15105" width="10.85546875" style="26" customWidth="1"/>
    <col min="15106" max="15106" width="4.85546875" style="26" customWidth="1"/>
    <col min="15107" max="15107" width="5.28515625" style="26" customWidth="1"/>
    <col min="15108" max="15108" width="4.140625" style="26" customWidth="1"/>
    <col min="15109" max="15109" width="5" style="26" customWidth="1"/>
    <col min="15110" max="15110" width="6.85546875" style="26" customWidth="1"/>
    <col min="15111" max="15111" width="5.42578125" style="26" customWidth="1"/>
    <col min="15112" max="15112" width="43" style="26" customWidth="1"/>
    <col min="15113" max="15113" width="16.5703125" style="26" customWidth="1"/>
    <col min="15114" max="15114" width="17.28515625" style="26" customWidth="1"/>
    <col min="15115" max="15115" width="18.42578125" style="26" customWidth="1"/>
    <col min="15116" max="15360" width="9.140625" style="26"/>
    <col min="15361" max="15361" width="10.85546875" style="26" customWidth="1"/>
    <col min="15362" max="15362" width="4.85546875" style="26" customWidth="1"/>
    <col min="15363" max="15363" width="5.28515625" style="26" customWidth="1"/>
    <col min="15364" max="15364" width="4.140625" style="26" customWidth="1"/>
    <col min="15365" max="15365" width="5" style="26" customWidth="1"/>
    <col min="15366" max="15366" width="6.85546875" style="26" customWidth="1"/>
    <col min="15367" max="15367" width="5.42578125" style="26" customWidth="1"/>
    <col min="15368" max="15368" width="43" style="26" customWidth="1"/>
    <col min="15369" max="15369" width="16.5703125" style="26" customWidth="1"/>
    <col min="15370" max="15370" width="17.28515625" style="26" customWidth="1"/>
    <col min="15371" max="15371" width="18.42578125" style="26" customWidth="1"/>
    <col min="15372" max="15616" width="9.140625" style="26"/>
    <col min="15617" max="15617" width="10.85546875" style="26" customWidth="1"/>
    <col min="15618" max="15618" width="4.85546875" style="26" customWidth="1"/>
    <col min="15619" max="15619" width="5.28515625" style="26" customWidth="1"/>
    <col min="15620" max="15620" width="4.140625" style="26" customWidth="1"/>
    <col min="15621" max="15621" width="5" style="26" customWidth="1"/>
    <col min="15622" max="15622" width="6.85546875" style="26" customWidth="1"/>
    <col min="15623" max="15623" width="5.42578125" style="26" customWidth="1"/>
    <col min="15624" max="15624" width="43" style="26" customWidth="1"/>
    <col min="15625" max="15625" width="16.5703125" style="26" customWidth="1"/>
    <col min="15626" max="15626" width="17.28515625" style="26" customWidth="1"/>
    <col min="15627" max="15627" width="18.42578125" style="26" customWidth="1"/>
    <col min="15628" max="15872" width="9.140625" style="26"/>
    <col min="15873" max="15873" width="10.85546875" style="26" customWidth="1"/>
    <col min="15874" max="15874" width="4.85546875" style="26" customWidth="1"/>
    <col min="15875" max="15875" width="5.28515625" style="26" customWidth="1"/>
    <col min="15876" max="15876" width="4.140625" style="26" customWidth="1"/>
    <col min="15877" max="15877" width="5" style="26" customWidth="1"/>
    <col min="15878" max="15878" width="6.85546875" style="26" customWidth="1"/>
    <col min="15879" max="15879" width="5.42578125" style="26" customWidth="1"/>
    <col min="15880" max="15880" width="43" style="26" customWidth="1"/>
    <col min="15881" max="15881" width="16.5703125" style="26" customWidth="1"/>
    <col min="15882" max="15882" width="17.28515625" style="26" customWidth="1"/>
    <col min="15883" max="15883" width="18.42578125" style="26" customWidth="1"/>
    <col min="15884" max="16128" width="9.140625" style="26"/>
    <col min="16129" max="16129" width="10.85546875" style="26" customWidth="1"/>
    <col min="16130" max="16130" width="4.85546875" style="26" customWidth="1"/>
    <col min="16131" max="16131" width="5.28515625" style="26" customWidth="1"/>
    <col min="16132" max="16132" width="4.140625" style="26" customWidth="1"/>
    <col min="16133" max="16133" width="5" style="26" customWidth="1"/>
    <col min="16134" max="16134" width="6.85546875" style="26" customWidth="1"/>
    <col min="16135" max="16135" width="5.42578125" style="26" customWidth="1"/>
    <col min="16136" max="16136" width="43" style="26" customWidth="1"/>
    <col min="16137" max="16137" width="16.5703125" style="26" customWidth="1"/>
    <col min="16138" max="16138" width="17.28515625" style="26" customWidth="1"/>
    <col min="16139" max="16139" width="18.42578125" style="26" customWidth="1"/>
    <col min="16140" max="16384" width="9.140625" style="26"/>
  </cols>
  <sheetData>
    <row r="1" spans="1:11" hidden="1" x14ac:dyDescent="0.25"/>
    <row r="2" spans="1:11" x14ac:dyDescent="0.25">
      <c r="A2" s="75" t="str">
        <f>J6</f>
        <v>Приложение 4</v>
      </c>
      <c r="B2" s="75"/>
      <c r="C2" s="75"/>
      <c r="D2" s="75"/>
      <c r="E2" s="75"/>
      <c r="F2" s="75"/>
      <c r="G2" s="75"/>
      <c r="H2" s="75"/>
      <c r="I2" s="75"/>
      <c r="J2" s="75"/>
      <c r="K2" s="75"/>
    </row>
    <row r="3" spans="1:11" x14ac:dyDescent="0.25">
      <c r="A3" s="75" t="str">
        <f>'Прил 1'!A2:E2</f>
        <v>к  решения Совета муниципального округа</v>
      </c>
      <c r="B3" s="75"/>
      <c r="C3" s="75"/>
      <c r="D3" s="75"/>
      <c r="E3" s="75"/>
      <c r="F3" s="75"/>
      <c r="G3" s="75"/>
      <c r="H3" s="75"/>
      <c r="I3" s="75"/>
      <c r="J3" s="75"/>
      <c r="K3" s="75"/>
    </row>
    <row r="4" spans="1:11" x14ac:dyDescent="0.25">
      <c r="A4" s="75" t="str">
        <f>'Прил 1'!A3:E3</f>
        <v>"Княжпогостский" от 5 ноября 2024 года № 42</v>
      </c>
      <c r="B4" s="75"/>
      <c r="C4" s="75"/>
      <c r="D4" s="75"/>
      <c r="E4" s="75"/>
      <c r="F4" s="75"/>
      <c r="G4" s="75"/>
      <c r="H4" s="75"/>
      <c r="I4" s="75"/>
      <c r="J4" s="75"/>
      <c r="K4" s="75"/>
    </row>
    <row r="5" spans="1:11" x14ac:dyDescent="0.25">
      <c r="A5" s="27"/>
      <c r="B5" s="27"/>
      <c r="C5" s="27"/>
      <c r="D5" s="27"/>
      <c r="E5" s="27"/>
      <c r="F5" s="27"/>
      <c r="G5" s="27"/>
      <c r="H5" s="27"/>
      <c r="I5" s="27"/>
      <c r="J5" s="27"/>
      <c r="K5" s="27"/>
    </row>
    <row r="6" spans="1:11" x14ac:dyDescent="0.25">
      <c r="A6" s="28"/>
      <c r="B6" s="28"/>
      <c r="C6" s="28"/>
      <c r="D6" s="28"/>
      <c r="E6" s="28"/>
      <c r="F6" s="28"/>
      <c r="G6" s="28"/>
      <c r="H6" s="29"/>
      <c r="I6" s="29"/>
      <c r="J6" s="75" t="s">
        <v>617</v>
      </c>
      <c r="K6" s="75"/>
    </row>
    <row r="7" spans="1:11" x14ac:dyDescent="0.25">
      <c r="A7" s="75" t="str">
        <f>'Прил 1'!A6:E6</f>
        <v>решения Совета муниципального района</v>
      </c>
      <c r="B7" s="75"/>
      <c r="C7" s="75"/>
      <c r="D7" s="75"/>
      <c r="E7" s="75"/>
      <c r="F7" s="75"/>
      <c r="G7" s="75"/>
      <c r="H7" s="75"/>
      <c r="I7" s="75"/>
      <c r="J7" s="75"/>
      <c r="K7" s="75"/>
    </row>
    <row r="8" spans="1:11" x14ac:dyDescent="0.25">
      <c r="A8" s="75" t="str">
        <f>'Прил 1'!A7:E7</f>
        <v>"Княжпогостский" от 18 декабря 2023 года № 357</v>
      </c>
      <c r="B8" s="75"/>
      <c r="C8" s="75"/>
      <c r="D8" s="75"/>
      <c r="E8" s="75"/>
      <c r="F8" s="75"/>
      <c r="G8" s="75"/>
      <c r="H8" s="75"/>
      <c r="I8" s="75"/>
      <c r="J8" s="75"/>
      <c r="K8" s="75"/>
    </row>
    <row r="10" spans="1:11" x14ac:dyDescent="0.25">
      <c r="A10" s="79" t="s">
        <v>618</v>
      </c>
      <c r="B10" s="80"/>
      <c r="C10" s="80"/>
      <c r="D10" s="80"/>
      <c r="E10" s="80"/>
      <c r="F10" s="80"/>
      <c r="G10" s="80"/>
      <c r="H10" s="80"/>
      <c r="I10" s="80"/>
      <c r="J10" s="81"/>
      <c r="K10" s="81"/>
    </row>
    <row r="11" spans="1:11" ht="16.5" customHeight="1" x14ac:dyDescent="0.25">
      <c r="A11" s="79" t="s">
        <v>673</v>
      </c>
      <c r="B11" s="80"/>
      <c r="C11" s="80"/>
      <c r="D11" s="80"/>
      <c r="E11" s="80"/>
      <c r="F11" s="80"/>
      <c r="G11" s="80"/>
      <c r="H11" s="80"/>
      <c r="I11" s="80"/>
      <c r="J11" s="81"/>
      <c r="K11" s="81"/>
    </row>
    <row r="12" spans="1:11" x14ac:dyDescent="0.25">
      <c r="A12" s="30"/>
      <c r="B12" s="30"/>
      <c r="C12" s="30"/>
      <c r="D12" s="30"/>
      <c r="E12" s="30"/>
      <c r="F12" s="30"/>
      <c r="G12" s="30"/>
      <c r="H12" s="30"/>
      <c r="I12" s="31"/>
    </row>
    <row r="13" spans="1:11" x14ac:dyDescent="0.25">
      <c r="A13" s="82" t="s">
        <v>619</v>
      </c>
      <c r="B13" s="83"/>
      <c r="C13" s="83"/>
      <c r="D13" s="83"/>
      <c r="E13" s="83"/>
      <c r="F13" s="83"/>
      <c r="G13" s="84"/>
      <c r="H13" s="88" t="s">
        <v>620</v>
      </c>
      <c r="I13" s="90" t="s">
        <v>621</v>
      </c>
      <c r="J13" s="91"/>
      <c r="K13" s="92"/>
    </row>
    <row r="14" spans="1:11" x14ac:dyDescent="0.25">
      <c r="A14" s="85"/>
      <c r="B14" s="86"/>
      <c r="C14" s="86"/>
      <c r="D14" s="86"/>
      <c r="E14" s="86"/>
      <c r="F14" s="86"/>
      <c r="G14" s="87"/>
      <c r="H14" s="89"/>
      <c r="I14" s="32" t="s">
        <v>0</v>
      </c>
      <c r="J14" s="33" t="s">
        <v>2</v>
      </c>
      <c r="K14" s="34" t="s">
        <v>3</v>
      </c>
    </row>
    <row r="15" spans="1:11" x14ac:dyDescent="0.25">
      <c r="A15" s="76">
        <v>1</v>
      </c>
      <c r="B15" s="77"/>
      <c r="C15" s="77"/>
      <c r="D15" s="77"/>
      <c r="E15" s="77"/>
      <c r="F15" s="77"/>
      <c r="G15" s="78"/>
      <c r="H15" s="35">
        <v>2</v>
      </c>
      <c r="I15" s="36">
        <v>3</v>
      </c>
      <c r="J15" s="36">
        <v>4</v>
      </c>
      <c r="K15" s="37">
        <v>5</v>
      </c>
    </row>
    <row r="16" spans="1:11" ht="31.5" x14ac:dyDescent="0.25">
      <c r="A16" s="38" t="s">
        <v>622</v>
      </c>
      <c r="B16" s="38" t="s">
        <v>623</v>
      </c>
      <c r="C16" s="38" t="s">
        <v>623</v>
      </c>
      <c r="D16" s="38" t="s">
        <v>623</v>
      </c>
      <c r="E16" s="38" t="s">
        <v>623</v>
      </c>
      <c r="F16" s="38" t="s">
        <v>624</v>
      </c>
      <c r="G16" s="38" t="s">
        <v>625</v>
      </c>
      <c r="H16" s="39" t="s">
        <v>626</v>
      </c>
      <c r="I16" s="40">
        <f>SUM(I23,I17)</f>
        <v>49416.004829999758</v>
      </c>
      <c r="J16" s="40">
        <f t="shared" ref="J16:K16" si="0">SUM(J23,J17)</f>
        <v>11156.498860000051</v>
      </c>
      <c r="K16" s="40">
        <f t="shared" si="0"/>
        <v>5261.1315000000177</v>
      </c>
    </row>
    <row r="17" spans="1:11" ht="31.5" x14ac:dyDescent="0.25">
      <c r="A17" s="38" t="s">
        <v>622</v>
      </c>
      <c r="B17" s="38" t="s">
        <v>627</v>
      </c>
      <c r="C17" s="38" t="s">
        <v>623</v>
      </c>
      <c r="D17" s="38" t="s">
        <v>623</v>
      </c>
      <c r="E17" s="38" t="s">
        <v>623</v>
      </c>
      <c r="F17" s="38" t="s">
        <v>624</v>
      </c>
      <c r="G17" s="38" t="s">
        <v>625</v>
      </c>
      <c r="H17" s="39" t="s">
        <v>628</v>
      </c>
      <c r="I17" s="40">
        <f>I18</f>
        <v>0</v>
      </c>
      <c r="J17" s="40">
        <f t="shared" ref="J17:K17" si="1">SUM(J20:J22)</f>
        <v>0</v>
      </c>
      <c r="K17" s="40">
        <f t="shared" si="1"/>
        <v>0</v>
      </c>
    </row>
    <row r="18" spans="1:11" ht="47.25" x14ac:dyDescent="0.25">
      <c r="A18" s="41" t="s">
        <v>622</v>
      </c>
      <c r="B18" s="41" t="s">
        <v>627</v>
      </c>
      <c r="C18" s="41" t="s">
        <v>622</v>
      </c>
      <c r="D18" s="41" t="s">
        <v>623</v>
      </c>
      <c r="E18" s="41" t="s">
        <v>623</v>
      </c>
      <c r="F18" s="41" t="s">
        <v>624</v>
      </c>
      <c r="G18" s="41" t="s">
        <v>625</v>
      </c>
      <c r="H18" s="42" t="s">
        <v>629</v>
      </c>
      <c r="I18" s="43">
        <f>I19+I21</f>
        <v>0</v>
      </c>
      <c r="J18" s="43">
        <f t="shared" ref="J18:K18" si="2">J19+J21</f>
        <v>0</v>
      </c>
      <c r="K18" s="43">
        <f t="shared" si="2"/>
        <v>0</v>
      </c>
    </row>
    <row r="19" spans="1:11" ht="59.25" customHeight="1" x14ac:dyDescent="0.25">
      <c r="A19" s="41" t="s">
        <v>622</v>
      </c>
      <c r="B19" s="41" t="s">
        <v>627</v>
      </c>
      <c r="C19" s="41" t="s">
        <v>622</v>
      </c>
      <c r="D19" s="41" t="s">
        <v>623</v>
      </c>
      <c r="E19" s="41" t="s">
        <v>623</v>
      </c>
      <c r="F19" s="41" t="s">
        <v>624</v>
      </c>
      <c r="G19" s="41" t="s">
        <v>483</v>
      </c>
      <c r="H19" s="42" t="s">
        <v>630</v>
      </c>
      <c r="I19" s="43">
        <f>I20</f>
        <v>20000</v>
      </c>
      <c r="J19" s="43">
        <f t="shared" ref="J19:K19" si="3">J20</f>
        <v>0</v>
      </c>
      <c r="K19" s="43">
        <f t="shared" si="3"/>
        <v>0</v>
      </c>
    </row>
    <row r="20" spans="1:11" ht="63" x14ac:dyDescent="0.25">
      <c r="A20" s="41" t="s">
        <v>622</v>
      </c>
      <c r="B20" s="41" t="s">
        <v>627</v>
      </c>
      <c r="C20" s="41" t="s">
        <v>622</v>
      </c>
      <c r="D20" s="41" t="s">
        <v>623</v>
      </c>
      <c r="E20" s="41" t="s">
        <v>631</v>
      </c>
      <c r="F20" s="41" t="s">
        <v>624</v>
      </c>
      <c r="G20" s="41">
        <v>710</v>
      </c>
      <c r="H20" s="42" t="s">
        <v>632</v>
      </c>
      <c r="I20" s="43">
        <v>20000</v>
      </c>
      <c r="J20" s="43">
        <v>0</v>
      </c>
      <c r="K20" s="43">
        <v>0</v>
      </c>
    </row>
    <row r="21" spans="1:11" ht="63" x14ac:dyDescent="0.25">
      <c r="A21" s="41" t="s">
        <v>622</v>
      </c>
      <c r="B21" s="41" t="s">
        <v>627</v>
      </c>
      <c r="C21" s="41" t="s">
        <v>622</v>
      </c>
      <c r="D21" s="41" t="s">
        <v>623</v>
      </c>
      <c r="E21" s="41" t="s">
        <v>623</v>
      </c>
      <c r="F21" s="41" t="s">
        <v>624</v>
      </c>
      <c r="G21" s="41" t="s">
        <v>246</v>
      </c>
      <c r="H21" s="42" t="s">
        <v>633</v>
      </c>
      <c r="I21" s="43">
        <f>I22</f>
        <v>-20000</v>
      </c>
      <c r="J21" s="43">
        <f t="shared" ref="J21:K21" si="4">J22</f>
        <v>0</v>
      </c>
      <c r="K21" s="43">
        <f t="shared" si="4"/>
        <v>0</v>
      </c>
    </row>
    <row r="22" spans="1:11" ht="63" x14ac:dyDescent="0.25">
      <c r="A22" s="41" t="s">
        <v>622</v>
      </c>
      <c r="B22" s="41" t="s">
        <v>627</v>
      </c>
      <c r="C22" s="41" t="s">
        <v>622</v>
      </c>
      <c r="D22" s="41" t="s">
        <v>623</v>
      </c>
      <c r="E22" s="41" t="s">
        <v>631</v>
      </c>
      <c r="F22" s="41" t="s">
        <v>624</v>
      </c>
      <c r="G22" s="41">
        <v>810</v>
      </c>
      <c r="H22" s="42" t="s">
        <v>634</v>
      </c>
      <c r="I22" s="43">
        <v>-20000</v>
      </c>
      <c r="J22" s="43">
        <v>0</v>
      </c>
      <c r="K22" s="43">
        <v>0</v>
      </c>
    </row>
    <row r="23" spans="1:11" ht="31.5" x14ac:dyDescent="0.25">
      <c r="A23" s="38" t="s">
        <v>622</v>
      </c>
      <c r="B23" s="38" t="s">
        <v>631</v>
      </c>
      <c r="C23" s="38" t="s">
        <v>623</v>
      </c>
      <c r="D23" s="38" t="s">
        <v>623</v>
      </c>
      <c r="E23" s="38" t="s">
        <v>623</v>
      </c>
      <c r="F23" s="38" t="s">
        <v>624</v>
      </c>
      <c r="G23" s="38" t="s">
        <v>625</v>
      </c>
      <c r="H23" s="39" t="s">
        <v>635</v>
      </c>
      <c r="I23" s="40">
        <f>SUM(I28,I25)</f>
        <v>49416.004829999758</v>
      </c>
      <c r="J23" s="40">
        <f>SUM(J28,J25)</f>
        <v>11156.498860000051</v>
      </c>
      <c r="K23" s="40">
        <f>SUM(K28,K25)</f>
        <v>5261.1315000000177</v>
      </c>
    </row>
    <row r="24" spans="1:11" x14ac:dyDescent="0.25">
      <c r="A24" s="41" t="s">
        <v>622</v>
      </c>
      <c r="B24" s="41" t="s">
        <v>631</v>
      </c>
      <c r="C24" s="41" t="s">
        <v>623</v>
      </c>
      <c r="D24" s="41" t="s">
        <v>623</v>
      </c>
      <c r="E24" s="41" t="s">
        <v>623</v>
      </c>
      <c r="F24" s="41" t="s">
        <v>624</v>
      </c>
      <c r="G24" s="41" t="s">
        <v>281</v>
      </c>
      <c r="H24" s="42" t="s">
        <v>636</v>
      </c>
      <c r="I24" s="43">
        <f>I25</f>
        <v>-1064686.7812100002</v>
      </c>
      <c r="J24" s="43">
        <f t="shared" ref="J24:K26" si="5">J25</f>
        <v>-826850.27639999997</v>
      </c>
      <c r="K24" s="43">
        <f t="shared" si="5"/>
        <v>-814255.28200000001</v>
      </c>
    </row>
    <row r="25" spans="1:11" x14ac:dyDescent="0.25">
      <c r="A25" s="41" t="s">
        <v>622</v>
      </c>
      <c r="B25" s="41" t="s">
        <v>631</v>
      </c>
      <c r="C25" s="41" t="s">
        <v>637</v>
      </c>
      <c r="D25" s="41" t="s">
        <v>623</v>
      </c>
      <c r="E25" s="41" t="s">
        <v>623</v>
      </c>
      <c r="F25" s="41" t="s">
        <v>624</v>
      </c>
      <c r="G25" s="41" t="s">
        <v>281</v>
      </c>
      <c r="H25" s="42" t="s">
        <v>638</v>
      </c>
      <c r="I25" s="43">
        <f>I26</f>
        <v>-1064686.7812100002</v>
      </c>
      <c r="J25" s="43">
        <f t="shared" si="5"/>
        <v>-826850.27639999997</v>
      </c>
      <c r="K25" s="43">
        <f t="shared" si="5"/>
        <v>-814255.28200000001</v>
      </c>
    </row>
    <row r="26" spans="1:11" ht="31.5" x14ac:dyDescent="0.25">
      <c r="A26" s="41" t="s">
        <v>622</v>
      </c>
      <c r="B26" s="41" t="s">
        <v>631</v>
      </c>
      <c r="C26" s="41" t="s">
        <v>637</v>
      </c>
      <c r="D26" s="41" t="s">
        <v>622</v>
      </c>
      <c r="E26" s="41" t="s">
        <v>623</v>
      </c>
      <c r="F26" s="41" t="s">
        <v>624</v>
      </c>
      <c r="G26" s="41" t="s">
        <v>639</v>
      </c>
      <c r="H26" s="42" t="s">
        <v>640</v>
      </c>
      <c r="I26" s="43">
        <f>I27</f>
        <v>-1064686.7812100002</v>
      </c>
      <c r="J26" s="43">
        <f t="shared" si="5"/>
        <v>-826850.27639999997</v>
      </c>
      <c r="K26" s="43">
        <f t="shared" si="5"/>
        <v>-814255.28200000001</v>
      </c>
    </row>
    <row r="27" spans="1:11" ht="31.5" x14ac:dyDescent="0.25">
      <c r="A27" s="41" t="s">
        <v>622</v>
      </c>
      <c r="B27" s="41" t="s">
        <v>631</v>
      </c>
      <c r="C27" s="41" t="s">
        <v>637</v>
      </c>
      <c r="D27" s="41" t="s">
        <v>622</v>
      </c>
      <c r="E27" s="41" t="s">
        <v>631</v>
      </c>
      <c r="F27" s="41" t="s">
        <v>624</v>
      </c>
      <c r="G27" s="41" t="s">
        <v>639</v>
      </c>
      <c r="H27" s="42" t="s">
        <v>641</v>
      </c>
      <c r="I27" s="44">
        <f>-'Прил 1'!C183+I22</f>
        <v>-1064686.7812100002</v>
      </c>
      <c r="J27" s="44">
        <f>-'Прил 1'!D183</f>
        <v>-826850.27639999997</v>
      </c>
      <c r="K27" s="44">
        <f>-'Прил 1'!E183</f>
        <v>-814255.28200000001</v>
      </c>
    </row>
    <row r="28" spans="1:11" x14ac:dyDescent="0.25">
      <c r="A28" s="41" t="s">
        <v>622</v>
      </c>
      <c r="B28" s="41" t="s">
        <v>631</v>
      </c>
      <c r="C28" s="41" t="s">
        <v>623</v>
      </c>
      <c r="D28" s="41" t="s">
        <v>623</v>
      </c>
      <c r="E28" s="41" t="s">
        <v>623</v>
      </c>
      <c r="F28" s="41" t="s">
        <v>624</v>
      </c>
      <c r="G28" s="41" t="s">
        <v>312</v>
      </c>
      <c r="H28" s="42" t="s">
        <v>642</v>
      </c>
      <c r="I28" s="43">
        <f>I29</f>
        <v>1114102.7860399999</v>
      </c>
      <c r="J28" s="43">
        <f t="shared" ref="J28:K30" si="6">J29</f>
        <v>838006.77526000002</v>
      </c>
      <c r="K28" s="43">
        <f t="shared" si="6"/>
        <v>819516.41350000002</v>
      </c>
    </row>
    <row r="29" spans="1:11" x14ac:dyDescent="0.25">
      <c r="A29" s="41" t="s">
        <v>622</v>
      </c>
      <c r="B29" s="41" t="s">
        <v>631</v>
      </c>
      <c r="C29" s="41" t="s">
        <v>637</v>
      </c>
      <c r="D29" s="41" t="s">
        <v>623</v>
      </c>
      <c r="E29" s="41" t="s">
        <v>623</v>
      </c>
      <c r="F29" s="41" t="s">
        <v>624</v>
      </c>
      <c r="G29" s="41" t="s">
        <v>312</v>
      </c>
      <c r="H29" s="42" t="s">
        <v>643</v>
      </c>
      <c r="I29" s="43">
        <f>I30</f>
        <v>1114102.7860399999</v>
      </c>
      <c r="J29" s="43">
        <f t="shared" si="6"/>
        <v>838006.77526000002</v>
      </c>
      <c r="K29" s="43">
        <f t="shared" si="6"/>
        <v>819516.41350000002</v>
      </c>
    </row>
    <row r="30" spans="1:11" ht="31.5" x14ac:dyDescent="0.25">
      <c r="A30" s="41" t="s">
        <v>622</v>
      </c>
      <c r="B30" s="41" t="s">
        <v>631</v>
      </c>
      <c r="C30" s="41" t="s">
        <v>637</v>
      </c>
      <c r="D30" s="41" t="s">
        <v>622</v>
      </c>
      <c r="E30" s="41" t="s">
        <v>623</v>
      </c>
      <c r="F30" s="41" t="s">
        <v>624</v>
      </c>
      <c r="G30" s="41" t="s">
        <v>644</v>
      </c>
      <c r="H30" s="42" t="s">
        <v>645</v>
      </c>
      <c r="I30" s="43">
        <f>I31</f>
        <v>1114102.7860399999</v>
      </c>
      <c r="J30" s="43">
        <f t="shared" si="6"/>
        <v>838006.77526000002</v>
      </c>
      <c r="K30" s="43">
        <f t="shared" si="6"/>
        <v>819516.41350000002</v>
      </c>
    </row>
    <row r="31" spans="1:11" ht="31.5" x14ac:dyDescent="0.25">
      <c r="A31" s="41" t="s">
        <v>622</v>
      </c>
      <c r="B31" s="41" t="s">
        <v>631</v>
      </c>
      <c r="C31" s="41" t="s">
        <v>637</v>
      </c>
      <c r="D31" s="41" t="s">
        <v>622</v>
      </c>
      <c r="E31" s="41" t="s">
        <v>631</v>
      </c>
      <c r="F31" s="41" t="s">
        <v>624</v>
      </c>
      <c r="G31" s="41" t="s">
        <v>644</v>
      </c>
      <c r="H31" s="42" t="s">
        <v>646</v>
      </c>
      <c r="I31" s="43">
        <f>'Прил 2'!D14+I20</f>
        <v>1114102.7860399999</v>
      </c>
      <c r="J31" s="43">
        <f>'Прил 2'!E14</f>
        <v>838006.77526000002</v>
      </c>
      <c r="K31" s="43">
        <f>'Прил 2'!F14</f>
        <v>819516.41350000002</v>
      </c>
    </row>
    <row r="32" spans="1:11" x14ac:dyDescent="0.25">
      <c r="A32" s="45"/>
      <c r="B32" s="45"/>
      <c r="C32" s="45"/>
      <c r="D32" s="45"/>
      <c r="E32" s="45"/>
      <c r="F32" s="45"/>
      <c r="G32" s="45"/>
      <c r="H32" s="46"/>
      <c r="I32" s="47"/>
    </row>
  </sheetData>
  <mergeCells count="12">
    <mergeCell ref="A2:K2"/>
    <mergeCell ref="A3:K3"/>
    <mergeCell ref="A4:K4"/>
    <mergeCell ref="J6:K6"/>
    <mergeCell ref="A7:K7"/>
    <mergeCell ref="A8:K8"/>
    <mergeCell ref="A15:G15"/>
    <mergeCell ref="A10:K10"/>
    <mergeCell ref="A11:K11"/>
    <mergeCell ref="A13:G14"/>
    <mergeCell ref="H13:H14"/>
    <mergeCell ref="I13:K13"/>
  </mergeCells>
  <pageMargins left="0.7" right="0.7" top="0.75" bottom="0.75" header="0.3" footer="0.3"/>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Прил 1</vt:lpstr>
      <vt:lpstr>Прил 2</vt:lpstr>
      <vt:lpstr>Прил 3</vt:lpstr>
      <vt:lpstr>Прил 4</vt:lpstr>
      <vt:lpstr>'Прил 1'!Заголовки_для_печати</vt:lpstr>
      <vt:lpstr>'Прил 2'!Заголовки_для_печати</vt:lpstr>
      <vt:lpstr>'Прил 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Hlupina</cp:lastModifiedBy>
  <cp:lastPrinted>2024-10-31T12:00:41Z</cp:lastPrinted>
  <dcterms:created xsi:type="dcterms:W3CDTF">2021-10-07T11:50:57Z</dcterms:created>
  <dcterms:modified xsi:type="dcterms:W3CDTF">2024-11-06T12:01:26Z</dcterms:modified>
</cp:coreProperties>
</file>