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820" windowHeight="5985" activeTab="0"/>
  </bookViews>
  <sheets>
    <sheet name="изм в программу с учетом Лен 26" sheetId="1" r:id="rId1"/>
  </sheets>
  <definedNames/>
  <calcPr fullCalcOnLoad="1" fullPrecision="0"/>
</workbook>
</file>

<file path=xl/sharedStrings.xml><?xml version="1.0" encoding="utf-8"?>
<sst xmlns="http://schemas.openxmlformats.org/spreadsheetml/2006/main" count="87" uniqueCount="76">
  <si>
    <t>№ п\п</t>
  </si>
  <si>
    <t>Адрес многоквартирного дома</t>
  </si>
  <si>
    <t>1973</t>
  </si>
  <si>
    <t>Итого по г.Емва</t>
  </si>
  <si>
    <t>Итого по п.Тракт</t>
  </si>
  <si>
    <t>В С Е Г О по району</t>
  </si>
  <si>
    <t>ремонт крыши</t>
  </si>
  <si>
    <t>11</t>
  </si>
  <si>
    <t>ремонт крыши, фасада</t>
  </si>
  <si>
    <t xml:space="preserve">ПЕРЕЧЕНЬ МНОГОКВАРТИРНЫХ ДОМОВ, </t>
  </si>
  <si>
    <t>1958</t>
  </si>
  <si>
    <t>1972</t>
  </si>
  <si>
    <t>Первый зам. руководителя администрации</t>
  </si>
  <si>
    <t>УТВЕРЖДАЮ:</t>
  </si>
  <si>
    <t>Директор ООО "УК "КЖКХ"</t>
  </si>
  <si>
    <t>____________Прутский Г.И.</t>
  </si>
  <si>
    <t>"___"____________2010г.</t>
  </si>
  <si>
    <t>СОГЛАСОВАНО:</t>
  </si>
  <si>
    <t>____________Кулик А.Л.</t>
  </si>
  <si>
    <t>Год постройки</t>
  </si>
  <si>
    <t xml:space="preserve">Планируемый перечень работ </t>
  </si>
  <si>
    <t>Площадь</t>
  </si>
  <si>
    <t>п. Тракт, ул. Крайняя, 2</t>
  </si>
  <si>
    <t>1951</t>
  </si>
  <si>
    <t>Приложение 1</t>
  </si>
  <si>
    <t>10</t>
  </si>
  <si>
    <t>9</t>
  </si>
  <si>
    <t>12</t>
  </si>
  <si>
    <t>13</t>
  </si>
  <si>
    <t>14</t>
  </si>
  <si>
    <t>16</t>
  </si>
  <si>
    <t>17</t>
  </si>
  <si>
    <t>15</t>
  </si>
  <si>
    <t>к ведомственной целевой программе по проведению капитального ремонта жилищного фонда на территории  муниципального района "Княжпогостский на 2013 год</t>
  </si>
  <si>
    <t>г. Емва, ул. Мечникова, 4</t>
  </si>
  <si>
    <t>г. Емва, ул. Пионерская, 26</t>
  </si>
  <si>
    <t>подключение к внутридомовым инженерным системам водоснабжения,  водоотведения с установкой прибора учета, ремонт крыши, ремонт и утепление фасада</t>
  </si>
  <si>
    <t>г. Емва, ул. 30 лет Победы, 5</t>
  </si>
  <si>
    <t>г. Емва, ул. Вымская, 19</t>
  </si>
  <si>
    <t>г. Емва, ул.Мечникова, 16</t>
  </si>
  <si>
    <t>ремонт внутридомовых инженерных систем тепло-, водоснабжения, водоотведения, установка общедомовых приборов учета, ремонт крыши</t>
  </si>
  <si>
    <t>г. Емва, ул. Минская, д.13</t>
  </si>
  <si>
    <t>ремонт внутридомовых инженерных систем теплоснабжения, ремонт крыши, фасада, места общего пользования, жилые помещения</t>
  </si>
  <si>
    <t>г. Емва, ул.Луговая, 12а</t>
  </si>
  <si>
    <t>ремонт квартиры 10: ремонт полов</t>
  </si>
  <si>
    <t>г. Емва, ул.Первомайская, 36</t>
  </si>
  <si>
    <t>ремонт квартиры 6: ремонт полов</t>
  </si>
  <si>
    <t>п. Вожаель, ул. Микрорайон, 3</t>
  </si>
  <si>
    <t>ремонт крыши, системы отопления, завалинки</t>
  </si>
  <si>
    <t>п. Иоссер, ул.Береговая, д.5</t>
  </si>
  <si>
    <t>п. Иоссер, ул.Береговая, д.4</t>
  </si>
  <si>
    <t>п. Иоссер, ул.Центральная, д.5</t>
  </si>
  <si>
    <t>п. Иоссер, ул.Береговая, д.8</t>
  </si>
  <si>
    <t>Итого по СП Иоссер</t>
  </si>
  <si>
    <t>ремонт крыши, фасада, фундамента</t>
  </si>
  <si>
    <t>планируемых к проведения капитального ремонта в 2013 году</t>
  </si>
  <si>
    <t>с. Серегово, ул. Космортова, д.2</t>
  </si>
  <si>
    <t>ремонт  автономной системы отопления в квартире №9</t>
  </si>
  <si>
    <t>Итого по СП Серегово</t>
  </si>
  <si>
    <t>п. Ракпас, ул. Центральная, 4</t>
  </si>
  <si>
    <t>18</t>
  </si>
  <si>
    <t>19</t>
  </si>
  <si>
    <t>20</t>
  </si>
  <si>
    <t>Стоимость капитального ремонта, всего, тыс. руб.</t>
  </si>
  <si>
    <t>в том числе средства собственников приватизированных помещений, тыс. руб.</t>
  </si>
  <si>
    <r>
      <t>ремонт крыши,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фасада</t>
    </r>
  </si>
  <si>
    <t>ремонт внутридомовых инженерных систем  теплоснабжения, водоотведения, ремонт и утепление фасада</t>
  </si>
  <si>
    <t>п. Мещура, пер. Коммунистический, д.2</t>
  </si>
  <si>
    <t>п. Тракт, ул. Железнодорожная, 3</t>
  </si>
  <si>
    <t>ремонт фундамента, завалинки, печи, полов в квартире</t>
  </si>
  <si>
    <t>п. Тракт, ул. Железнодорожная, 19</t>
  </si>
  <si>
    <t>Итого по СП Мещура</t>
  </si>
  <si>
    <t xml:space="preserve">ремонт внутридомовых инженерных систем </t>
  </si>
  <si>
    <t>"</t>
  </si>
  <si>
    <t>п. Мещура, ул. Пионерская, д.2</t>
  </si>
  <si>
    <t>г. Емва, ул.Ленинградская, 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</si>
</sst>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0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49" fontId="11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7">
      <selection activeCell="E32" sqref="E32"/>
    </sheetView>
  </sheetViews>
  <sheetFormatPr defaultColWidth="9.00390625" defaultRowHeight="15" outlineLevelRow="1" outlineLevelCol="1"/>
  <cols>
    <col min="1" max="1" width="3.7109375" style="1" customWidth="1"/>
    <col min="2" max="2" width="27.7109375" style="1" customWidth="1"/>
    <col min="3" max="4" width="9.421875" style="1" hidden="1" customWidth="1" outlineLevel="1"/>
    <col min="5" max="5" width="30.140625" style="1" customWidth="1" collapsed="1"/>
    <col min="6" max="6" width="16.00390625" style="1" customWidth="1"/>
    <col min="7" max="7" width="18.00390625" style="1" customWidth="1"/>
    <col min="8" max="16384" width="9.00390625" style="1" customWidth="1"/>
  </cols>
  <sheetData>
    <row r="1" spans="2:7" ht="15" hidden="1" outlineLevel="1">
      <c r="B1" s="13" t="s">
        <v>17</v>
      </c>
      <c r="F1" s="20" t="s">
        <v>13</v>
      </c>
      <c r="G1" s="20"/>
    </row>
    <row r="2" spans="2:7" ht="15" hidden="1" outlineLevel="1">
      <c r="B2" s="13" t="s">
        <v>12</v>
      </c>
      <c r="F2" s="20" t="s">
        <v>14</v>
      </c>
      <c r="G2" s="20"/>
    </row>
    <row r="3" spans="2:7" ht="18" customHeight="1" hidden="1" outlineLevel="1">
      <c r="B3" s="13" t="s">
        <v>18</v>
      </c>
      <c r="F3" s="20" t="s">
        <v>15</v>
      </c>
      <c r="G3" s="20"/>
    </row>
    <row r="4" spans="2:7" ht="23.25" customHeight="1" hidden="1" outlineLevel="1">
      <c r="B4" s="13" t="s">
        <v>16</v>
      </c>
      <c r="F4" s="20" t="s">
        <v>16</v>
      </c>
      <c r="G4" s="20"/>
    </row>
    <row r="5" ht="19.5" customHeight="1" collapsed="1">
      <c r="G5" s="20" t="s">
        <v>24</v>
      </c>
    </row>
    <row r="6" spans="5:7" ht="50.25" customHeight="1">
      <c r="E6" s="36" t="s">
        <v>33</v>
      </c>
      <c r="F6" s="36"/>
      <c r="G6" s="36"/>
    </row>
    <row r="7" spans="5:7" ht="24.75" customHeight="1">
      <c r="E7" s="25"/>
      <c r="F7" s="25"/>
      <c r="G7" s="25"/>
    </row>
    <row r="8" spans="1:7" ht="17.25" customHeight="1">
      <c r="A8" s="37" t="s">
        <v>9</v>
      </c>
      <c r="B8" s="37"/>
      <c r="C8" s="37"/>
      <c r="D8" s="37"/>
      <c r="E8" s="37"/>
      <c r="F8" s="37"/>
      <c r="G8" s="29"/>
    </row>
    <row r="9" spans="1:7" ht="15">
      <c r="A9" s="38" t="s">
        <v>55</v>
      </c>
      <c r="B9" s="38"/>
      <c r="C9" s="38"/>
      <c r="D9" s="38"/>
      <c r="E9" s="38"/>
      <c r="F9" s="38"/>
      <c r="G9" s="30"/>
    </row>
    <row r="10" spans="1:7" ht="15">
      <c r="A10" s="39"/>
      <c r="B10" s="40"/>
      <c r="C10" s="40"/>
      <c r="D10" s="21"/>
      <c r="E10" s="41"/>
      <c r="F10" s="41"/>
      <c r="G10" s="31"/>
    </row>
    <row r="11" spans="1:7" ht="90.75" customHeight="1">
      <c r="A11" s="14" t="s">
        <v>0</v>
      </c>
      <c r="B11" s="14" t="s">
        <v>1</v>
      </c>
      <c r="C11" s="14" t="s">
        <v>19</v>
      </c>
      <c r="D11" s="14" t="s">
        <v>21</v>
      </c>
      <c r="E11" s="14" t="s">
        <v>20</v>
      </c>
      <c r="F11" s="14" t="s">
        <v>63</v>
      </c>
      <c r="G11" s="14" t="s">
        <v>64</v>
      </c>
    </row>
    <row r="12" spans="1:7" ht="15">
      <c r="A12" s="2">
        <v>1</v>
      </c>
      <c r="B12" s="2">
        <v>2</v>
      </c>
      <c r="C12" s="2">
        <v>3</v>
      </c>
      <c r="D12" s="2">
        <v>4</v>
      </c>
      <c r="E12" s="2">
        <v>3</v>
      </c>
      <c r="F12" s="2">
        <v>4</v>
      </c>
      <c r="G12" s="2">
        <v>5</v>
      </c>
    </row>
    <row r="13" spans="1:12" ht="102.75" customHeight="1">
      <c r="A13" s="15">
        <v>1</v>
      </c>
      <c r="B13" s="26" t="s">
        <v>34</v>
      </c>
      <c r="C13" s="8" t="s">
        <v>2</v>
      </c>
      <c r="D13" s="23">
        <v>259.8</v>
      </c>
      <c r="E13" s="19" t="s">
        <v>66</v>
      </c>
      <c r="F13" s="17">
        <v>415706</v>
      </c>
      <c r="G13" s="17">
        <v>13130</v>
      </c>
      <c r="L13" s="28"/>
    </row>
    <row r="14" spans="1:12" ht="96" customHeight="1">
      <c r="A14" s="15">
        <v>2</v>
      </c>
      <c r="B14" s="26" t="s">
        <v>35</v>
      </c>
      <c r="C14" s="8" t="s">
        <v>2</v>
      </c>
      <c r="D14" s="23">
        <v>603.3</v>
      </c>
      <c r="E14" s="19" t="s">
        <v>36</v>
      </c>
      <c r="F14" s="17">
        <v>1871991</v>
      </c>
      <c r="G14" s="17">
        <v>29100</v>
      </c>
      <c r="L14" s="28"/>
    </row>
    <row r="15" spans="1:12" ht="41.25" customHeight="1">
      <c r="A15" s="15">
        <v>3</v>
      </c>
      <c r="B15" s="27" t="s">
        <v>37</v>
      </c>
      <c r="C15" s="10">
        <v>1983</v>
      </c>
      <c r="D15" s="22">
        <v>257</v>
      </c>
      <c r="E15" s="11" t="s">
        <v>8</v>
      </c>
      <c r="F15" s="17">
        <v>1300000</v>
      </c>
      <c r="G15" s="17">
        <v>23210</v>
      </c>
      <c r="L15" s="28"/>
    </row>
    <row r="16" spans="1:12" ht="55.5" customHeight="1">
      <c r="A16" s="15">
        <v>4</v>
      </c>
      <c r="B16" s="27" t="s">
        <v>38</v>
      </c>
      <c r="C16" s="10">
        <v>1957</v>
      </c>
      <c r="D16" s="22">
        <v>571.1</v>
      </c>
      <c r="E16" s="11" t="s">
        <v>65</v>
      </c>
      <c r="F16" s="17">
        <v>1631241</v>
      </c>
      <c r="G16" s="17">
        <v>53870</v>
      </c>
      <c r="L16" s="28"/>
    </row>
    <row r="17" spans="1:12" ht="60.75" customHeight="1">
      <c r="A17" s="15">
        <v>5</v>
      </c>
      <c r="B17" s="27" t="s">
        <v>39</v>
      </c>
      <c r="C17" s="10">
        <v>1983</v>
      </c>
      <c r="D17" s="22">
        <v>1083.5</v>
      </c>
      <c r="E17" s="11" t="s">
        <v>40</v>
      </c>
      <c r="F17" s="17">
        <v>1800000</v>
      </c>
      <c r="G17" s="17">
        <v>70690</v>
      </c>
      <c r="L17" s="28"/>
    </row>
    <row r="18" spans="1:7" ht="51" customHeight="1">
      <c r="A18" s="15">
        <v>6</v>
      </c>
      <c r="B18" s="27" t="s">
        <v>41</v>
      </c>
      <c r="C18" s="10">
        <v>1983</v>
      </c>
      <c r="D18" s="22">
        <v>442.2</v>
      </c>
      <c r="E18" s="11" t="s">
        <v>42</v>
      </c>
      <c r="F18" s="17">
        <v>2000000</v>
      </c>
      <c r="G18" s="17">
        <v>0</v>
      </c>
    </row>
    <row r="19" spans="1:7" ht="41.25" customHeight="1">
      <c r="A19" s="15">
        <v>7</v>
      </c>
      <c r="B19" s="27" t="s">
        <v>43</v>
      </c>
      <c r="C19" s="10">
        <v>1983</v>
      </c>
      <c r="D19" s="22">
        <v>53</v>
      </c>
      <c r="E19" s="11" t="s">
        <v>44</v>
      </c>
      <c r="F19" s="17">
        <v>94320</v>
      </c>
      <c r="G19" s="17">
        <v>0</v>
      </c>
    </row>
    <row r="20" spans="1:7" ht="41.25" customHeight="1">
      <c r="A20" s="15">
        <v>8</v>
      </c>
      <c r="B20" s="27" t="s">
        <v>45</v>
      </c>
      <c r="C20" s="10">
        <v>1983</v>
      </c>
      <c r="D20" s="22">
        <v>30</v>
      </c>
      <c r="E20" s="11" t="s">
        <v>46</v>
      </c>
      <c r="F20" s="17">
        <v>70000</v>
      </c>
      <c r="G20" s="17">
        <v>0</v>
      </c>
    </row>
    <row r="21" spans="1:7" ht="41.25" customHeight="1">
      <c r="A21" s="15">
        <v>8</v>
      </c>
      <c r="B21" s="27" t="s">
        <v>75</v>
      </c>
      <c r="C21" s="10">
        <v>1983</v>
      </c>
      <c r="D21" s="22">
        <v>30</v>
      </c>
      <c r="E21" s="11" t="s">
        <v>72</v>
      </c>
      <c r="F21" s="17">
        <v>813534.72</v>
      </c>
      <c r="G21" s="17">
        <v>0</v>
      </c>
    </row>
    <row r="22" spans="1:7" ht="15">
      <c r="A22" s="3"/>
      <c r="B22" s="9" t="s">
        <v>3</v>
      </c>
      <c r="C22" s="3"/>
      <c r="D22" s="17">
        <f>SUM(D13:D20)</f>
        <v>3299.9</v>
      </c>
      <c r="E22" s="3"/>
      <c r="F22" s="17">
        <f>SUM(F13:F21)</f>
        <v>9996792.72</v>
      </c>
      <c r="G22" s="17">
        <f>SUM(G13:G20)</f>
        <v>190000</v>
      </c>
    </row>
    <row r="23" spans="1:7" ht="30" outlineLevel="1">
      <c r="A23" s="3" t="s">
        <v>26</v>
      </c>
      <c r="B23" s="4" t="s">
        <v>47</v>
      </c>
      <c r="C23" s="3" t="s">
        <v>10</v>
      </c>
      <c r="D23" s="23">
        <v>80</v>
      </c>
      <c r="E23" s="12" t="s">
        <v>6</v>
      </c>
      <c r="F23" s="17">
        <v>348161</v>
      </c>
      <c r="G23" s="17">
        <v>0</v>
      </c>
    </row>
    <row r="24" spans="1:7" ht="30" outlineLevel="1">
      <c r="A24" s="3" t="s">
        <v>25</v>
      </c>
      <c r="B24" s="4" t="s">
        <v>70</v>
      </c>
      <c r="C24" s="3" t="s">
        <v>10</v>
      </c>
      <c r="D24" s="23">
        <v>80</v>
      </c>
      <c r="E24" s="12" t="s">
        <v>69</v>
      </c>
      <c r="F24" s="17">
        <v>260254</v>
      </c>
      <c r="G24" s="17">
        <v>0</v>
      </c>
    </row>
    <row r="25" spans="1:7" ht="45.75" customHeight="1" outlineLevel="1">
      <c r="A25" s="3" t="s">
        <v>7</v>
      </c>
      <c r="B25" s="4" t="s">
        <v>59</v>
      </c>
      <c r="C25" s="3" t="s">
        <v>23</v>
      </c>
      <c r="D25" s="23">
        <v>105</v>
      </c>
      <c r="E25" s="12" t="s">
        <v>6</v>
      </c>
      <c r="F25" s="17">
        <v>755538</v>
      </c>
      <c r="G25" s="17">
        <v>0</v>
      </c>
    </row>
    <row r="26" spans="1:7" ht="36" customHeight="1" outlineLevel="1">
      <c r="A26" s="3" t="s">
        <v>27</v>
      </c>
      <c r="B26" s="24" t="s">
        <v>68</v>
      </c>
      <c r="C26" s="3" t="s">
        <v>11</v>
      </c>
      <c r="D26" s="23">
        <v>567.1</v>
      </c>
      <c r="E26" s="12" t="s">
        <v>48</v>
      </c>
      <c r="F26" s="32">
        <v>241525</v>
      </c>
      <c r="G26" s="17">
        <v>0</v>
      </c>
    </row>
    <row r="27" spans="1:7" ht="36" customHeight="1" outlineLevel="1">
      <c r="A27" s="3" t="s">
        <v>28</v>
      </c>
      <c r="B27" s="24" t="s">
        <v>22</v>
      </c>
      <c r="C27" s="3" t="s">
        <v>11</v>
      </c>
      <c r="D27" s="23">
        <v>567.1</v>
      </c>
      <c r="E27" s="12" t="s">
        <v>54</v>
      </c>
      <c r="F27" s="32">
        <v>563914</v>
      </c>
      <c r="G27" s="17">
        <v>0</v>
      </c>
    </row>
    <row r="28" spans="1:7" ht="15">
      <c r="A28" s="3"/>
      <c r="B28" s="5" t="s">
        <v>4</v>
      </c>
      <c r="C28" s="3"/>
      <c r="D28" s="17">
        <f>SUM(D23:D27)</f>
        <v>1399.2</v>
      </c>
      <c r="E28" s="3"/>
      <c r="F28" s="33">
        <f>SUM(F23:F27)</f>
        <v>2169392</v>
      </c>
      <c r="G28" s="33">
        <f>SUM(G23:G27)</f>
        <v>0</v>
      </c>
    </row>
    <row r="29" spans="1:7" ht="51.75" customHeight="1" outlineLevel="1">
      <c r="A29" s="3" t="s">
        <v>29</v>
      </c>
      <c r="B29" s="4" t="s">
        <v>50</v>
      </c>
      <c r="C29" s="3"/>
      <c r="D29" s="23">
        <v>410</v>
      </c>
      <c r="E29" s="11" t="s">
        <v>6</v>
      </c>
      <c r="F29" s="17">
        <v>458520</v>
      </c>
      <c r="G29" s="17">
        <v>0</v>
      </c>
    </row>
    <row r="30" spans="1:7" ht="51.75" customHeight="1" outlineLevel="1">
      <c r="A30" s="3" t="s">
        <v>32</v>
      </c>
      <c r="B30" s="4" t="s">
        <v>49</v>
      </c>
      <c r="C30" s="3"/>
      <c r="D30" s="23">
        <v>433.3</v>
      </c>
      <c r="E30" s="11" t="s">
        <v>6</v>
      </c>
      <c r="F30" s="17">
        <v>472804</v>
      </c>
      <c r="G30" s="17">
        <v>0</v>
      </c>
    </row>
    <row r="31" spans="1:7" ht="51.75" customHeight="1" outlineLevel="1">
      <c r="A31" s="3" t="s">
        <v>30</v>
      </c>
      <c r="B31" s="4" t="s">
        <v>52</v>
      </c>
      <c r="C31" s="3"/>
      <c r="D31" s="23">
        <v>356.3</v>
      </c>
      <c r="E31" s="11" t="s">
        <v>6</v>
      </c>
      <c r="F31" s="17">
        <v>328045</v>
      </c>
      <c r="G31" s="17">
        <v>0</v>
      </c>
    </row>
    <row r="32" spans="1:7" ht="51.75" customHeight="1" outlineLevel="1">
      <c r="A32" s="3" t="s">
        <v>31</v>
      </c>
      <c r="B32" s="4" t="s">
        <v>51</v>
      </c>
      <c r="C32" s="3"/>
      <c r="D32" s="23">
        <v>378</v>
      </c>
      <c r="E32" s="11" t="s">
        <v>6</v>
      </c>
      <c r="F32" s="17">
        <v>371541</v>
      </c>
      <c r="G32" s="17">
        <v>0</v>
      </c>
    </row>
    <row r="33" spans="1:7" ht="15">
      <c r="A33" s="3"/>
      <c r="B33" s="5" t="s">
        <v>53</v>
      </c>
      <c r="C33" s="3"/>
      <c r="D33" s="17">
        <f>SUM(D29:D32)</f>
        <v>1577.6</v>
      </c>
      <c r="E33" s="7"/>
      <c r="F33" s="34">
        <f>SUM(F29:F32)</f>
        <v>1630910</v>
      </c>
      <c r="G33" s="34">
        <f>SUM(G29:G32)</f>
        <v>0</v>
      </c>
    </row>
    <row r="34" spans="1:7" ht="51.75" customHeight="1" outlineLevel="1">
      <c r="A34" s="3" t="s">
        <v>60</v>
      </c>
      <c r="B34" s="4" t="s">
        <v>56</v>
      </c>
      <c r="C34" s="3"/>
      <c r="D34" s="23">
        <v>378</v>
      </c>
      <c r="E34" s="11" t="s">
        <v>57</v>
      </c>
      <c r="F34" s="17">
        <v>300000</v>
      </c>
      <c r="G34" s="17">
        <v>0</v>
      </c>
    </row>
    <row r="35" spans="1:7" ht="15">
      <c r="A35" s="3"/>
      <c r="B35" s="5" t="s">
        <v>58</v>
      </c>
      <c r="C35" s="3"/>
      <c r="D35" s="17">
        <f>SUM(D31:D34)</f>
        <v>2689.9</v>
      </c>
      <c r="E35" s="7"/>
      <c r="F35" s="34">
        <f>SUM(F34)</f>
        <v>300000</v>
      </c>
      <c r="G35" s="34">
        <f>SUM(G34)</f>
        <v>0</v>
      </c>
    </row>
    <row r="36" spans="1:7" ht="51.75" customHeight="1" outlineLevel="1">
      <c r="A36" s="3" t="s">
        <v>61</v>
      </c>
      <c r="B36" s="4" t="s">
        <v>74</v>
      </c>
      <c r="C36" s="3"/>
      <c r="D36" s="23">
        <v>134</v>
      </c>
      <c r="E36" s="11" t="s">
        <v>8</v>
      </c>
      <c r="F36" s="17">
        <v>564065</v>
      </c>
      <c r="G36" s="17">
        <v>0</v>
      </c>
    </row>
    <row r="37" spans="1:7" ht="51.75" customHeight="1" outlineLevel="1">
      <c r="A37" s="3" t="s">
        <v>62</v>
      </c>
      <c r="B37" s="4" t="s">
        <v>67</v>
      </c>
      <c r="C37" s="3"/>
      <c r="D37" s="23">
        <v>288</v>
      </c>
      <c r="E37" s="11" t="s">
        <v>8</v>
      </c>
      <c r="F37" s="17">
        <v>1142370</v>
      </c>
      <c r="G37" s="17">
        <v>0</v>
      </c>
    </row>
    <row r="38" spans="1:7" ht="15">
      <c r="A38" s="3"/>
      <c r="B38" s="5" t="s">
        <v>71</v>
      </c>
      <c r="C38" s="3"/>
      <c r="D38" s="17">
        <f>SUM(D36:D37)</f>
        <v>422</v>
      </c>
      <c r="E38" s="7"/>
      <c r="F38" s="34">
        <f>SUM(F36:F37)</f>
        <v>1706435</v>
      </c>
      <c r="G38" s="34">
        <f>SUM(G36:G37)</f>
        <v>0</v>
      </c>
    </row>
    <row r="39" spans="1:7" ht="15">
      <c r="A39" s="3"/>
      <c r="B39" s="6" t="s">
        <v>5</v>
      </c>
      <c r="C39" s="3"/>
      <c r="D39" s="17">
        <f>SUM(D22,D28,D33,D38)</f>
        <v>6698.7</v>
      </c>
      <c r="E39" s="4"/>
      <c r="F39" s="17">
        <f>SUM(F22,F28,F33,F38)</f>
        <v>15503529.72</v>
      </c>
      <c r="G39" s="17">
        <f>SUM(G22,G28,G33,G38)</f>
        <v>190000</v>
      </c>
    </row>
    <row r="40" spans="6:7" ht="15">
      <c r="F40" s="16"/>
      <c r="G40" s="35" t="s">
        <v>73</v>
      </c>
    </row>
    <row r="41" spans="6:7" ht="15">
      <c r="F41" s="16"/>
      <c r="G41" s="16"/>
    </row>
    <row r="42" spans="6:7" ht="15">
      <c r="F42" s="16"/>
      <c r="G42" s="16"/>
    </row>
    <row r="43" spans="2:7" ht="15" customHeight="1">
      <c r="B43" s="18"/>
      <c r="F43" s="16"/>
      <c r="G43" s="16"/>
    </row>
    <row r="44" spans="6:7" ht="15">
      <c r="F44" s="16"/>
      <c r="G44" s="16"/>
    </row>
    <row r="45" spans="6:7" ht="15" customHeight="1">
      <c r="F45" s="16"/>
      <c r="G45" s="16"/>
    </row>
    <row r="46" spans="6:7" ht="15">
      <c r="F46" s="16"/>
      <c r="G46" s="16"/>
    </row>
    <row r="47" spans="6:7" ht="15">
      <c r="F47" s="16"/>
      <c r="G47" s="16"/>
    </row>
    <row r="48" spans="6:7" ht="15">
      <c r="F48" s="16"/>
      <c r="G48" s="16"/>
    </row>
    <row r="49" spans="6:7" ht="15">
      <c r="F49" s="16"/>
      <c r="G49" s="16"/>
    </row>
    <row r="50" spans="6:7" ht="15">
      <c r="F50" s="16"/>
      <c r="G50" s="16"/>
    </row>
    <row r="51" spans="6:7" ht="15">
      <c r="F51" s="16"/>
      <c r="G51" s="16"/>
    </row>
    <row r="52" spans="6:7" ht="15">
      <c r="F52" s="16"/>
      <c r="G52" s="16"/>
    </row>
    <row r="53" spans="6:7" ht="15">
      <c r="F53" s="16"/>
      <c r="G53" s="16"/>
    </row>
    <row r="54" spans="6:7" ht="15">
      <c r="F54" s="16"/>
      <c r="G54" s="16"/>
    </row>
    <row r="55" spans="6:7" ht="15">
      <c r="F55" s="16"/>
      <c r="G55" s="16"/>
    </row>
    <row r="56" spans="6:7" ht="15">
      <c r="F56" s="16"/>
      <c r="G56" s="16"/>
    </row>
    <row r="57" spans="6:7" ht="15">
      <c r="F57" s="16"/>
      <c r="G57" s="16"/>
    </row>
    <row r="58" spans="6:7" ht="15">
      <c r="F58" s="16"/>
      <c r="G58" s="16"/>
    </row>
    <row r="59" spans="6:7" ht="15">
      <c r="F59" s="16"/>
      <c r="G59" s="16"/>
    </row>
    <row r="60" spans="6:7" ht="15">
      <c r="F60" s="16"/>
      <c r="G60" s="16"/>
    </row>
    <row r="61" spans="6:7" ht="15">
      <c r="F61" s="16"/>
      <c r="G61" s="16"/>
    </row>
    <row r="62" spans="6:7" ht="15">
      <c r="F62" s="16"/>
      <c r="G62" s="16"/>
    </row>
    <row r="63" spans="6:7" ht="15">
      <c r="F63" s="16"/>
      <c r="G63" s="16"/>
    </row>
    <row r="64" spans="6:7" ht="15">
      <c r="F64" s="16"/>
      <c r="G64" s="16"/>
    </row>
    <row r="65" spans="6:7" ht="15">
      <c r="F65" s="16"/>
      <c r="G65" s="16"/>
    </row>
    <row r="66" spans="6:7" ht="15">
      <c r="F66" s="16"/>
      <c r="G66" s="16"/>
    </row>
    <row r="67" spans="6:7" ht="15">
      <c r="F67" s="16"/>
      <c r="G67" s="16"/>
    </row>
    <row r="68" spans="6:7" ht="15">
      <c r="F68" s="16"/>
      <c r="G68" s="16"/>
    </row>
    <row r="69" spans="6:7" ht="15">
      <c r="F69" s="16"/>
      <c r="G69" s="16"/>
    </row>
    <row r="70" spans="6:7" ht="15">
      <c r="F70" s="16"/>
      <c r="G70" s="16"/>
    </row>
    <row r="71" spans="6:7" ht="15">
      <c r="F71" s="16"/>
      <c r="G71" s="16"/>
    </row>
    <row r="72" spans="6:7" ht="15">
      <c r="F72" s="16"/>
      <c r="G72" s="16"/>
    </row>
  </sheetData>
  <sheetProtection/>
  <mergeCells count="5">
    <mergeCell ref="E6:G6"/>
    <mergeCell ref="A8:F8"/>
    <mergeCell ref="A9:F9"/>
    <mergeCell ref="A10:C10"/>
    <mergeCell ref="E10:F10"/>
  </mergeCells>
  <printOptions/>
  <pageMargins left="0.53" right="0.2" top="0.7480314960629921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Администрация</cp:lastModifiedBy>
  <cp:lastPrinted>2013-10-29T10:55:08Z</cp:lastPrinted>
  <dcterms:created xsi:type="dcterms:W3CDTF">2008-04-03T16:22:26Z</dcterms:created>
  <dcterms:modified xsi:type="dcterms:W3CDTF">2013-10-29T11:00:23Z</dcterms:modified>
  <cp:category/>
  <cp:version/>
  <cp:contentType/>
  <cp:contentStatus/>
</cp:coreProperties>
</file>