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2 к пр. 2013-17 утв.(2)" sheetId="1" r:id="rId1"/>
    <sheet name="пр.4 к пр.2015-17 (2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<sst xmlns="http://schemas.openxmlformats.org/spreadsheetml/2006/main" count="188" uniqueCount="132">
  <si>
    <t>по переселению граждан из аварийного жилищного фонда</t>
  </si>
  <si>
    <t>№ п/п</t>
  </si>
  <si>
    <t>Адрес МКД</t>
  </si>
  <si>
    <t>Всего</t>
  </si>
  <si>
    <t>частная собственность</t>
  </si>
  <si>
    <t>чел.</t>
  </si>
  <si>
    <t>кв.м</t>
  </si>
  <si>
    <t>ед.</t>
  </si>
  <si>
    <t>руб.</t>
  </si>
  <si>
    <t>Реестр аварийных многоквартирных домов по способам переселения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</si>
  <si>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</si>
  <si>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</si>
  <si>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</si>
  <si>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</si>
  <si>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кв.м</t>
  </si>
  <si>
    <t>¾ от нормативная стоимости1 кв.м</t>
  </si>
  <si>
    <t>удельная стоимость 1 кв. м</t>
  </si>
  <si>
    <t>площадь</t>
  </si>
  <si>
    <t>стоимость</t>
  </si>
  <si>
    <t xml:space="preserve">Расселяемая площадь </t>
  </si>
  <si>
    <t>строительство МКД</t>
  </si>
  <si>
    <t>приобретение жилых помещений у застройщиков</t>
  </si>
  <si>
    <t>всего</t>
  </si>
  <si>
    <t>в т.ч.</t>
  </si>
  <si>
    <t>Расселенная площадь</t>
  </si>
  <si>
    <t>Количество расселенных помещений</t>
  </si>
  <si>
    <t>Количество переселенных жителей</t>
  </si>
  <si>
    <t>2013 г.</t>
  </si>
  <si>
    <t>2014 г.</t>
  </si>
  <si>
    <t>2015 г.</t>
  </si>
  <si>
    <t>2015 г .</t>
  </si>
  <si>
    <t>г. Емва,                             ул. Коммунистическая, дом 25</t>
  </si>
  <si>
    <t>г. Емва, ул. Калинина, дом 9</t>
  </si>
  <si>
    <t>г. Емва,                             ул. Коммунистическая, дом 8</t>
  </si>
  <si>
    <t>г. Емва,                             ул. Октябрьская, дом 28</t>
  </si>
  <si>
    <t>г. Емва, ул. Хвойная, дом 13</t>
  </si>
  <si>
    <t>г. Емва, ул. Хвойная, дом 14</t>
  </si>
  <si>
    <t>г. Емва, ул. 60 лет Октября, дом 6</t>
  </si>
  <si>
    <t>г. Емва, ул. 60 лет Октября, дом 18</t>
  </si>
  <si>
    <t>г.Емва, ул. Песчаная, дом 6</t>
  </si>
  <si>
    <t>г.Емва, ул. Песчаная, дом 23</t>
  </si>
  <si>
    <t>г.Емва, ул. Песчаная, дом 32</t>
  </si>
  <si>
    <t>г.Емва, ул. Песчаная, дом 36</t>
  </si>
  <si>
    <t>пст. Чиньяворык, ул.Железнодорожная, дом 12</t>
  </si>
  <si>
    <t>пст. Чиньяворык, ул.Железнодорожная, дом 14</t>
  </si>
  <si>
    <t>пст. Чиньяворык, ул.Железнодорожная, дом 30</t>
  </si>
  <si>
    <t>пст. Вожаель, ул.50 лет ВЛКСМ, дом 18</t>
  </si>
  <si>
    <t>пст. Тракт, ул. Привокзальная, дом 8</t>
  </si>
  <si>
    <t>пст. Тракт, ул. Привокзальная, дом 4</t>
  </si>
  <si>
    <t>пст. Тракт, ул. Крайняя, дом 4</t>
  </si>
  <si>
    <t>пст. Тракт, ул. Школьная, дом 11</t>
  </si>
  <si>
    <t>пст. Тракт, ул. Лесная, дом 11</t>
  </si>
  <si>
    <t>г. Емва, ул. Хвойная, дом 16</t>
  </si>
  <si>
    <t>г. Емва, ул. Калинина, дом 19</t>
  </si>
  <si>
    <t>г. Емва, ул. Дорожная, дом 12</t>
  </si>
  <si>
    <t>г. Емва, ул. Вымская, дом 18</t>
  </si>
  <si>
    <t>г. Емва, ул. Московская, дом 5</t>
  </si>
  <si>
    <t>г. Емва, ул. Дзержинского, дом 111</t>
  </si>
  <si>
    <t>пст. Тракт, ул. Привокзальная, дом 2</t>
  </si>
  <si>
    <t>пст. Тракт, ул. Привокзальная, дом 3</t>
  </si>
  <si>
    <t>пст. Тракт, ул. Привокзальная, дом 5</t>
  </si>
  <si>
    <t>пст. Тракт, ул. Привокзальная, дом 6</t>
  </si>
  <si>
    <t>пст. Тракт, ул. Лесная, дом 2</t>
  </si>
  <si>
    <t>пст. Тракт, ул. Кирова, дом 12</t>
  </si>
  <si>
    <t>пст. Тракт, ул. Кирова, дом 14</t>
  </si>
  <si>
    <t>г. Емва, ул. Хвойная, дом 15</t>
  </si>
  <si>
    <t>г. Емва, ул. Хвойная, дом 17</t>
  </si>
  <si>
    <t>г. Емва, ул. Хвойная, дом 18</t>
  </si>
  <si>
    <t>г. Емва, ул. 60 лет Октября, дом 4</t>
  </si>
  <si>
    <t>г. Емва, ул. 60 лет Октября, дом 8</t>
  </si>
  <si>
    <t>г. Емва, ул. 60 лет Октября, дом 10</t>
  </si>
  <si>
    <t>г. Емва, ул. 60 лет Октября, дом 12</t>
  </si>
  <si>
    <t>г. Емва, ул. 60 лет Октября, дом 14</t>
  </si>
  <si>
    <t>г. Емва, ул. 60 лет Октября, дом 16</t>
  </si>
  <si>
    <t>г. Емва, ул. 30 лет Победы, дом 21</t>
  </si>
  <si>
    <t>г. Емва, пер. Песчаный, дом 1</t>
  </si>
  <si>
    <t>г. Емва, ул. Песчаная, дом 2</t>
  </si>
  <si>
    <t>г. Емва, ул. Песчаная, дом 24</t>
  </si>
  <si>
    <t>г. Емва, ул. Песчаная, дом 34</t>
  </si>
  <si>
    <t>п. Мещура, ул. Коммунистическая, дом 15</t>
  </si>
  <si>
    <t>п. Мещура, ул. Коммунистическая, дом 29</t>
  </si>
  <si>
    <t>пгт. Синдор, ул. Дзержинского, дом 6</t>
  </si>
  <si>
    <t>пгт. Синдор, ул. Дзержинского, дом 8</t>
  </si>
  <si>
    <t>п. Чернореченский, ул. Никульцева, дом 1</t>
  </si>
  <si>
    <t>п. Тракт, ул.Железнодорожная, дом 13</t>
  </si>
  <si>
    <t>п. Вожаёль, ул. Юбилейная, дом 8</t>
  </si>
  <si>
    <t>п. Вожаёль, ул. Юбилейная, дом 14</t>
  </si>
  <si>
    <t>п. Вожаёль, ул. Юбилейная, дом 17</t>
  </si>
  <si>
    <t>п. Вожаёль, ул. Комарова, дом 26</t>
  </si>
  <si>
    <t>п. Чернореченский, ул. Центральная, дом 31а</t>
  </si>
  <si>
    <t>п. Чернореченский, ул. Гагарина, дом 29</t>
  </si>
  <si>
    <t>п. Чиньяворык, ул. Северная, дом 8</t>
  </si>
  <si>
    <t>п. Чиньяворык, ул. Свердлова, дом 2</t>
  </si>
  <si>
    <t>п. Чиньяворык, ул. Свердлова, дом 3</t>
  </si>
  <si>
    <t>п. Чиньяворык, ул. Свердлова, дом 4</t>
  </si>
  <si>
    <t>п. Чиньяворык, ул. Железнодорожная, дом 16</t>
  </si>
  <si>
    <t>п. Чиньяворык, ул. Железнодорожная, дом 20</t>
  </si>
  <si>
    <t>п. Чиньяворык, ул. Железнодорожная, дом 6</t>
  </si>
  <si>
    <t>п. Чиньяворык, ул. Шевченко, дом 8</t>
  </si>
  <si>
    <t>г.Емва, ул.Калинина,дом 33</t>
  </si>
  <si>
    <t>г. Емва,                             ул. Одесская, дом 10</t>
  </si>
  <si>
    <t>г.Емва, ул.Дзержтнского,дом 122</t>
  </si>
  <si>
    <t>п.Чиньяворык, ул. Северная,дом 6</t>
  </si>
  <si>
    <t xml:space="preserve">"Переселение граждан из аварийного жилищного фонда </t>
  </si>
  <si>
    <t>Итого по I этапу программы:</t>
  </si>
  <si>
    <t>Итого по II этапу программы:</t>
  </si>
  <si>
    <t>Итого по III этапу программы:</t>
  </si>
  <si>
    <t>Планируемые показатели выполнения муниципальной целевой программы</t>
  </si>
  <si>
    <t>пст.Чернореченский, ул.Центральная, дом 31б</t>
  </si>
  <si>
    <t>пст. Чернореченский, ул.Центральная, дом 31в</t>
  </si>
  <si>
    <t>2016г.</t>
  </si>
  <si>
    <t>2017г.</t>
  </si>
  <si>
    <t>Итого по IV этапу программы:</t>
  </si>
  <si>
    <t>Итого по V этапу программы:</t>
  </si>
  <si>
    <t>г. Емва, ул. Хвойная, дом 19</t>
  </si>
  <si>
    <t>Итого III этап 2015-2016 гг.:</t>
  </si>
  <si>
    <t>Итого II этап 2014-2015 гг.:</t>
  </si>
  <si>
    <t>Итого IV этап 2016-2017 гг.:</t>
  </si>
  <si>
    <t>Итого V этап 2017 г.:</t>
  </si>
  <si>
    <t>муниципального района "Княжпогостский" на 2013-2017 годы</t>
  </si>
  <si>
    <t>( I этап 2013-2014 гг., II этап 2014-2015 гг., III этап 2015 - 2016 гг.,</t>
  </si>
  <si>
    <t>IV этап 2016-2017гг.,V этап 2017г. (до 1 сентября 2017г.))</t>
  </si>
  <si>
    <t>( I этап 2013-2014 гг., II этап 2014-2015 гг., III этап 2015 - 2016 гг.</t>
  </si>
  <si>
    <t>Итого  по МР "Княжпогостский":</t>
  </si>
  <si>
    <t>Итого I этап 2013 - 2014гг:</t>
  </si>
  <si>
    <t>Этапы программы</t>
  </si>
  <si>
    <t xml:space="preserve">Приложение 4 </t>
  </si>
  <si>
    <t>Приложение 1</t>
  </si>
  <si>
    <t>стоимость всего</t>
  </si>
  <si>
    <t>в рамках долевого финансирования в том числе</t>
  </si>
  <si>
    <t>к муниципальной программе</t>
  </si>
  <si>
    <t xml:space="preserve">Всего 2013-2017 годы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</si>
</sst>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0.000"/>
    <numFmt numFmtId="187" formatCode="0.0000"/>
  </numFmts>
  <fonts count="34">
    <font>
      <sz val="10"/>
      <name val="Arial"/>
      <family val="0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Calibri"/>
      <family val="0"/>
    </font>
    <font>
      <sz val="9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1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1" fontId="9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2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6" max="6" width="11.28125" style="0" customWidth="1"/>
    <col min="7" max="7" width="11.57421875" style="0" customWidth="1"/>
    <col min="18" max="18" width="11.00390625" style="0" customWidth="1"/>
    <col min="22" max="22" width="9.140625" style="0" hidden="1" customWidth="1"/>
  </cols>
  <sheetData>
    <row r="1" ht="16.5">
      <c r="A1" s="19"/>
    </row>
    <row r="2" spans="1:21" ht="16.5">
      <c r="A2" s="55" t="s">
        <v>127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6.5">
      <c r="A3" s="55" t="s">
        <v>130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6.5">
      <c r="A4" s="55" t="s">
        <v>103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6.5">
      <c r="A5" s="55" t="s">
        <v>119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16.5" customHeight="1">
      <c r="A6" s="55" t="s">
        <v>122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6.5" customHeight="1">
      <c r="A7" s="55" t="s">
        <v>121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16.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2" ht="12.75">
      <c r="A9" s="51" t="s">
        <v>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3"/>
    </row>
    <row r="10" spans="1:22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4"/>
    </row>
    <row r="11" spans="1:23" ht="22.5" customHeight="1">
      <c r="A11" s="47" t="s">
        <v>1</v>
      </c>
      <c r="B11" s="47" t="s">
        <v>2</v>
      </c>
      <c r="C11" s="50" t="s">
        <v>19</v>
      </c>
      <c r="D11" s="50"/>
      <c r="E11" s="42" t="s">
        <v>20</v>
      </c>
      <c r="F11" s="42"/>
      <c r="G11" s="42"/>
      <c r="H11" s="42"/>
      <c r="I11" s="42" t="s">
        <v>21</v>
      </c>
      <c r="J11" s="42"/>
      <c r="K11" s="42"/>
      <c r="L11" s="42" t="s">
        <v>10</v>
      </c>
      <c r="M11" s="42"/>
      <c r="N11" s="42"/>
      <c r="O11" s="42" t="s">
        <v>11</v>
      </c>
      <c r="P11" s="42"/>
      <c r="Q11" s="42"/>
      <c r="R11" s="40" t="s">
        <v>12</v>
      </c>
      <c r="S11" s="43" t="s">
        <v>13</v>
      </c>
      <c r="T11" s="43" t="s">
        <v>14</v>
      </c>
      <c r="U11" s="52" t="s">
        <v>15</v>
      </c>
      <c r="V11" s="52"/>
      <c r="W11" s="36"/>
    </row>
    <row r="12" spans="1:23" ht="24.75">
      <c r="A12" s="48"/>
      <c r="B12" s="48"/>
      <c r="C12" s="40" t="s">
        <v>22</v>
      </c>
      <c r="D12" s="5" t="s">
        <v>23</v>
      </c>
      <c r="E12" s="40" t="s">
        <v>17</v>
      </c>
      <c r="F12" s="40" t="s">
        <v>128</v>
      </c>
      <c r="G12" s="43" t="s">
        <v>129</v>
      </c>
      <c r="H12" s="43" t="s">
        <v>16</v>
      </c>
      <c r="I12" s="40" t="s">
        <v>17</v>
      </c>
      <c r="J12" s="40" t="s">
        <v>18</v>
      </c>
      <c r="K12" s="43" t="s">
        <v>16</v>
      </c>
      <c r="L12" s="40" t="s">
        <v>17</v>
      </c>
      <c r="M12" s="40" t="s">
        <v>18</v>
      </c>
      <c r="N12" s="43" t="s">
        <v>16</v>
      </c>
      <c r="O12" s="40" t="s">
        <v>17</v>
      </c>
      <c r="P12" s="40" t="s">
        <v>18</v>
      </c>
      <c r="Q12" s="43" t="s">
        <v>16</v>
      </c>
      <c r="R12" s="40"/>
      <c r="S12" s="43"/>
      <c r="T12" s="43"/>
      <c r="U12" s="52"/>
      <c r="V12" s="52"/>
      <c r="W12" s="36"/>
    </row>
    <row r="13" spans="1:23" ht="91.5">
      <c r="A13" s="49"/>
      <c r="B13" s="49"/>
      <c r="C13" s="40"/>
      <c r="D13" s="5" t="s">
        <v>4</v>
      </c>
      <c r="E13" s="40"/>
      <c r="F13" s="40"/>
      <c r="G13" s="43"/>
      <c r="H13" s="43"/>
      <c r="I13" s="40"/>
      <c r="J13" s="40"/>
      <c r="K13" s="43"/>
      <c r="L13" s="40"/>
      <c r="M13" s="40"/>
      <c r="N13" s="43"/>
      <c r="O13" s="40"/>
      <c r="P13" s="40"/>
      <c r="Q13" s="43"/>
      <c r="R13" s="40"/>
      <c r="S13" s="43"/>
      <c r="T13" s="43"/>
      <c r="U13" s="52"/>
      <c r="V13" s="52"/>
      <c r="W13" s="36"/>
    </row>
    <row r="14" spans="1:23" ht="12.75">
      <c r="A14" s="6"/>
      <c r="B14" s="6"/>
      <c r="C14" s="6" t="s">
        <v>6</v>
      </c>
      <c r="D14" s="6" t="s">
        <v>6</v>
      </c>
      <c r="E14" s="6" t="s">
        <v>6</v>
      </c>
      <c r="F14" s="6" t="s">
        <v>8</v>
      </c>
      <c r="G14" s="6"/>
      <c r="H14" s="6" t="s">
        <v>8</v>
      </c>
      <c r="I14" s="6" t="s">
        <v>6</v>
      </c>
      <c r="J14" s="6" t="s">
        <v>8</v>
      </c>
      <c r="K14" s="6" t="s">
        <v>8</v>
      </c>
      <c r="L14" s="6" t="s">
        <v>6</v>
      </c>
      <c r="M14" s="6" t="s">
        <v>8</v>
      </c>
      <c r="N14" s="6" t="s">
        <v>8</v>
      </c>
      <c r="O14" s="6" t="s">
        <v>6</v>
      </c>
      <c r="P14" s="6" t="s">
        <v>8</v>
      </c>
      <c r="Q14" s="6" t="s">
        <v>8</v>
      </c>
      <c r="R14" s="6" t="s">
        <v>8</v>
      </c>
      <c r="S14" s="6" t="s">
        <v>8</v>
      </c>
      <c r="T14" s="6" t="s">
        <v>8</v>
      </c>
      <c r="U14" s="41" t="s">
        <v>8</v>
      </c>
      <c r="V14" s="41"/>
      <c r="W14" s="36"/>
    </row>
    <row r="15" spans="1:23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/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42">
        <v>20</v>
      </c>
      <c r="V15" s="42"/>
      <c r="W15" s="36"/>
    </row>
    <row r="16" spans="1:23" ht="27.75" customHeight="1">
      <c r="A16" s="44" t="s">
        <v>123</v>
      </c>
      <c r="B16" s="45"/>
      <c r="C16" s="15">
        <f>C17+C53+C78+C86+C92</f>
        <v>8643.3</v>
      </c>
      <c r="D16" s="15">
        <f>D17+D53+D78+D86+D92</f>
        <v>2446.2</v>
      </c>
      <c r="E16" s="15">
        <f>E17+E53+E78+E86+E92</f>
        <v>8643.3</v>
      </c>
      <c r="F16" s="15">
        <f>F17+F53+F78+F86+F92</f>
        <v>333658180</v>
      </c>
      <c r="G16" s="15">
        <v>299058180</v>
      </c>
      <c r="H16" s="15">
        <v>34600</v>
      </c>
      <c r="I16" s="15">
        <f aca="true" t="shared" si="0" ref="I16:R16">I17+I53+I78+I86+I92</f>
        <v>0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5">
        <f t="shared" si="0"/>
        <v>0</v>
      </c>
      <c r="Q16" s="15">
        <f t="shared" si="0"/>
        <v>0</v>
      </c>
      <c r="R16" s="15">
        <f t="shared" si="0"/>
        <v>333658180</v>
      </c>
      <c r="S16" s="17">
        <v>0</v>
      </c>
      <c r="T16" s="15">
        <v>34600</v>
      </c>
      <c r="U16" s="39">
        <v>25950</v>
      </c>
      <c r="V16" s="39"/>
      <c r="W16" s="36"/>
    </row>
    <row r="17" spans="1:23" ht="12.75">
      <c r="A17" s="46" t="s">
        <v>124</v>
      </c>
      <c r="B17" s="46"/>
      <c r="C17" s="15">
        <f>C18+C19+C20+C21+C22+C23+C24+C25+C26+C27+C28+C29+C30+C31+C32+C33+C34+C35+C36+C37+C38+C39+C40+C41+C42+C43+C44+C45+C46+C47+C48+C49+C50+C51+C52</f>
        <v>3703</v>
      </c>
      <c r="D17" s="15">
        <f>D18+D19+D20+D21+D22+D23+D24+D25+D26+D27+D28+D29+D30+D31+D32+D33+D34+D35+D36+D37+D38+D39+D40+D41+D42+D43+D44+D45+D46+D47+D48+D49+D50+D51+D52</f>
        <v>971.2</v>
      </c>
      <c r="E17" s="15">
        <f>E18+E19+E20+E21+E22+E23+E24+E25+E26+E27+E28+E29+E30+E31+E32+E33+E34+E35+E36+E37+E38+E39+E40+E41+E42+E43+E44+E45+E46+E47+E48+E49+E50+E51+E52</f>
        <v>3703</v>
      </c>
      <c r="F17" s="15">
        <v>141963800</v>
      </c>
      <c r="G17" s="15">
        <v>128123800</v>
      </c>
      <c r="H17" s="15">
        <v>34600</v>
      </c>
      <c r="I17" s="15">
        <f aca="true" t="shared" si="1" ref="I17:P17">I18+I19+I20+I21+I22+I23+I24+I25+I26+I27+I28+I29+I30+I31+I32+I33+I34+I35+I36+I37+I38+I39+I40+I41+I42+I43+I44+I45+I46+I47+I48+I49+I50+I51+I52</f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5">
        <f t="shared" si="1"/>
        <v>0</v>
      </c>
      <c r="O17" s="15">
        <f t="shared" si="1"/>
        <v>0</v>
      </c>
      <c r="P17" s="15">
        <f t="shared" si="1"/>
        <v>0</v>
      </c>
      <c r="Q17" s="15">
        <v>0</v>
      </c>
      <c r="R17" s="15">
        <f>R18+R19+R20+R21+R22+R23+R24+R25+R26+R27+R28+R29+R30+R31+R32+R33+R34+R35+R36+R37+R38+R39+R40+R41+R42+R43+R44+R45+R46+R47+R48+R49+R50+R51+R52</f>
        <v>141963800.00000003</v>
      </c>
      <c r="S17" s="15">
        <v>0</v>
      </c>
      <c r="T17" s="15">
        <v>34600</v>
      </c>
      <c r="U17" s="15">
        <v>25950</v>
      </c>
      <c r="V17" s="2"/>
      <c r="W17" s="36"/>
    </row>
    <row r="18" spans="1:23" ht="33.75">
      <c r="A18" s="8">
        <v>1</v>
      </c>
      <c r="B18" s="9" t="s">
        <v>33</v>
      </c>
      <c r="C18" s="8">
        <v>242.1</v>
      </c>
      <c r="D18" s="7">
        <v>105</v>
      </c>
      <c r="E18" s="8">
        <v>242.1</v>
      </c>
      <c r="F18" s="7">
        <v>9281511.2</v>
      </c>
      <c r="G18" s="7">
        <v>8376660</v>
      </c>
      <c r="H18" s="7">
        <f aca="true" t="shared" si="2" ref="H18:H52">F18/E18</f>
        <v>38337.51011978521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aca="true" t="shared" si="3" ref="R18:R52">F18+J18+M18+P18</f>
        <v>9281511.2</v>
      </c>
      <c r="S18" s="7">
        <v>0</v>
      </c>
      <c r="T18" s="7">
        <v>34600</v>
      </c>
      <c r="U18" s="7">
        <v>25950</v>
      </c>
      <c r="V18" s="2"/>
      <c r="W18" s="36"/>
    </row>
    <row r="19" spans="1:23" ht="33.75">
      <c r="A19" s="8">
        <v>2</v>
      </c>
      <c r="B19" s="9" t="s">
        <v>31</v>
      </c>
      <c r="C19" s="8">
        <v>348.7</v>
      </c>
      <c r="D19" s="8">
        <v>232.8</v>
      </c>
      <c r="E19" s="8">
        <v>348.7</v>
      </c>
      <c r="F19" s="7">
        <v>13368289.77</v>
      </c>
      <c r="G19" s="7">
        <v>12065020</v>
      </c>
      <c r="H19" s="7">
        <f t="shared" si="2"/>
        <v>38337.510094637226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3"/>
        <v>13368289.77</v>
      </c>
      <c r="S19" s="7">
        <v>0</v>
      </c>
      <c r="T19" s="7">
        <v>34600</v>
      </c>
      <c r="U19" s="7">
        <v>25950</v>
      </c>
      <c r="V19" s="4"/>
      <c r="W19" s="36"/>
    </row>
    <row r="20" spans="1:23" ht="22.5">
      <c r="A20" s="8">
        <v>3</v>
      </c>
      <c r="B20" s="9" t="s">
        <v>99</v>
      </c>
      <c r="C20" s="8">
        <v>77.7</v>
      </c>
      <c r="D20" s="7">
        <v>0</v>
      </c>
      <c r="E20" s="8">
        <v>77.7</v>
      </c>
      <c r="F20" s="7">
        <v>2978824.54</v>
      </c>
      <c r="G20" s="7">
        <v>2688420</v>
      </c>
      <c r="H20" s="7">
        <f t="shared" si="2"/>
        <v>38337.51016731017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3"/>
        <v>2978824.54</v>
      </c>
      <c r="S20" s="7">
        <v>0</v>
      </c>
      <c r="T20" s="7">
        <v>34600</v>
      </c>
      <c r="U20" s="7">
        <v>25950</v>
      </c>
      <c r="V20" s="3"/>
      <c r="W20" s="36"/>
    </row>
    <row r="21" spans="1:23" ht="22.5">
      <c r="A21" s="8">
        <v>4</v>
      </c>
      <c r="B21" s="9" t="s">
        <v>100</v>
      </c>
      <c r="C21" s="8">
        <v>130.9</v>
      </c>
      <c r="D21" s="8">
        <v>32.1</v>
      </c>
      <c r="E21" s="8">
        <v>130.9</v>
      </c>
      <c r="F21" s="7">
        <v>5018380.08</v>
      </c>
      <c r="G21" s="7">
        <v>4529140</v>
      </c>
      <c r="H21" s="7">
        <f t="shared" si="2"/>
        <v>38337.51016042781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3"/>
        <v>5018380.08</v>
      </c>
      <c r="S21" s="7">
        <v>0</v>
      </c>
      <c r="T21" s="7">
        <v>34600</v>
      </c>
      <c r="U21" s="7">
        <v>25950</v>
      </c>
      <c r="V21" s="3"/>
      <c r="W21" s="36"/>
    </row>
    <row r="22" spans="1:22" ht="22.5">
      <c r="A22" s="8">
        <v>5</v>
      </c>
      <c r="B22" s="9" t="s">
        <v>32</v>
      </c>
      <c r="C22" s="8">
        <v>41.5</v>
      </c>
      <c r="D22" s="8">
        <v>41.5</v>
      </c>
      <c r="E22" s="8">
        <v>41.5</v>
      </c>
      <c r="F22" s="7">
        <v>1591006.67</v>
      </c>
      <c r="G22" s="7">
        <v>1435900</v>
      </c>
      <c r="H22" s="7">
        <f t="shared" si="2"/>
        <v>38337.51012048193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3"/>
        <v>1591006.67</v>
      </c>
      <c r="S22" s="7">
        <v>0</v>
      </c>
      <c r="T22" s="7">
        <v>34600</v>
      </c>
      <c r="U22" s="7">
        <v>25950</v>
      </c>
      <c r="V22" s="3"/>
    </row>
    <row r="23" spans="1:22" ht="22.5">
      <c r="A23" s="8">
        <v>6</v>
      </c>
      <c r="B23" s="9" t="s">
        <v>35</v>
      </c>
      <c r="C23" s="8">
        <v>181.7</v>
      </c>
      <c r="D23" s="8">
        <v>60.3</v>
      </c>
      <c r="E23" s="8">
        <v>181.7</v>
      </c>
      <c r="F23" s="7">
        <v>6965925.59</v>
      </c>
      <c r="G23" s="7">
        <v>6286820</v>
      </c>
      <c r="H23" s="7">
        <f t="shared" si="2"/>
        <v>38337.51012658228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3"/>
        <v>6965925.59</v>
      </c>
      <c r="S23" s="7">
        <v>0</v>
      </c>
      <c r="T23" s="7">
        <v>34600</v>
      </c>
      <c r="U23" s="7">
        <v>25950</v>
      </c>
      <c r="V23" s="3"/>
    </row>
    <row r="24" spans="1:22" ht="22.5">
      <c r="A24" s="8">
        <v>7</v>
      </c>
      <c r="B24" s="9" t="s">
        <v>36</v>
      </c>
      <c r="C24" s="8">
        <v>180.8</v>
      </c>
      <c r="D24" s="8">
        <v>90.3</v>
      </c>
      <c r="E24" s="8">
        <v>180.8</v>
      </c>
      <c r="F24" s="7">
        <v>6931421.83</v>
      </c>
      <c r="G24" s="7">
        <v>6255680</v>
      </c>
      <c r="H24" s="7">
        <f t="shared" si="2"/>
        <v>38337.510121681415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3"/>
        <v>6931421.83</v>
      </c>
      <c r="S24" s="7">
        <v>0</v>
      </c>
      <c r="T24" s="7">
        <v>34600</v>
      </c>
      <c r="U24" s="7">
        <v>25950</v>
      </c>
      <c r="V24" s="3"/>
    </row>
    <row r="25" spans="1:22" ht="22.5">
      <c r="A25" s="8">
        <v>8</v>
      </c>
      <c r="B25" s="9" t="s">
        <v>65</v>
      </c>
      <c r="C25" s="8">
        <v>150.1</v>
      </c>
      <c r="D25" s="7">
        <v>0</v>
      </c>
      <c r="E25" s="8">
        <v>150.1</v>
      </c>
      <c r="F25" s="7">
        <v>5754460.27</v>
      </c>
      <c r="G25" s="7">
        <v>5193460</v>
      </c>
      <c r="H25" s="7">
        <f t="shared" si="2"/>
        <v>38337.510126582274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3"/>
        <v>5754460.27</v>
      </c>
      <c r="S25" s="7">
        <v>0</v>
      </c>
      <c r="T25" s="7">
        <v>34600</v>
      </c>
      <c r="U25" s="7">
        <v>25950</v>
      </c>
      <c r="V25" s="3"/>
    </row>
    <row r="26" spans="1:22" ht="22.5">
      <c r="A26" s="8">
        <v>9</v>
      </c>
      <c r="B26" s="9" t="s">
        <v>52</v>
      </c>
      <c r="C26" s="8">
        <v>150.8</v>
      </c>
      <c r="D26" s="8">
        <v>120.6</v>
      </c>
      <c r="E26" s="8">
        <v>150.8</v>
      </c>
      <c r="F26" s="7">
        <v>5781296.53</v>
      </c>
      <c r="G26" s="7">
        <v>5217680</v>
      </c>
      <c r="H26" s="7">
        <f t="shared" si="2"/>
        <v>38337.51014588859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3"/>
        <v>5781296.53</v>
      </c>
      <c r="S26" s="7">
        <v>0</v>
      </c>
      <c r="T26" s="7">
        <v>34600</v>
      </c>
      <c r="U26" s="7">
        <v>25950</v>
      </c>
      <c r="V26" s="3"/>
    </row>
    <row r="27" spans="1:22" ht="22.5">
      <c r="A27" s="8">
        <v>10</v>
      </c>
      <c r="B27" s="9" t="s">
        <v>66</v>
      </c>
      <c r="C27" s="8">
        <v>181.5</v>
      </c>
      <c r="D27" s="8">
        <v>60.4</v>
      </c>
      <c r="E27" s="8">
        <v>181.5</v>
      </c>
      <c r="F27" s="7">
        <v>6958258.09</v>
      </c>
      <c r="G27" s="7">
        <v>6279900</v>
      </c>
      <c r="H27" s="7">
        <f t="shared" si="2"/>
        <v>38337.51013774105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3"/>
        <v>6958258.09</v>
      </c>
      <c r="S27" s="7">
        <v>0</v>
      </c>
      <c r="T27" s="7">
        <v>34600</v>
      </c>
      <c r="U27" s="7">
        <v>25950</v>
      </c>
      <c r="V27" s="3"/>
    </row>
    <row r="28" spans="1:22" ht="22.5">
      <c r="A28" s="8">
        <v>11</v>
      </c>
      <c r="B28" s="9" t="s">
        <v>37</v>
      </c>
      <c r="C28" s="8">
        <v>74.8</v>
      </c>
      <c r="D28" s="8">
        <v>38.1</v>
      </c>
      <c r="E28" s="8">
        <v>74.8</v>
      </c>
      <c r="F28" s="7">
        <v>2867645.76</v>
      </c>
      <c r="G28" s="7">
        <v>2588080</v>
      </c>
      <c r="H28" s="7">
        <f t="shared" si="2"/>
        <v>38337.5101604278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3"/>
        <v>2867645.76</v>
      </c>
      <c r="S28" s="7">
        <v>0</v>
      </c>
      <c r="T28" s="7">
        <v>34600</v>
      </c>
      <c r="U28" s="7">
        <v>25950</v>
      </c>
      <c r="V28" s="3"/>
    </row>
    <row r="29" spans="1:22" ht="22.5">
      <c r="A29" s="8">
        <v>12</v>
      </c>
      <c r="B29" s="9" t="s">
        <v>69</v>
      </c>
      <c r="C29" s="8">
        <v>55.4</v>
      </c>
      <c r="D29" s="7">
        <v>0</v>
      </c>
      <c r="E29" s="8">
        <v>55.4</v>
      </c>
      <c r="F29" s="7">
        <v>2123898.06</v>
      </c>
      <c r="G29" s="7">
        <v>1916840</v>
      </c>
      <c r="H29" s="7">
        <f t="shared" si="2"/>
        <v>38337.51010830325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3"/>
        <v>2123898.06</v>
      </c>
      <c r="S29" s="7">
        <v>0</v>
      </c>
      <c r="T29" s="7">
        <v>34600</v>
      </c>
      <c r="U29" s="7">
        <v>25950</v>
      </c>
      <c r="V29" s="3"/>
    </row>
    <row r="30" spans="1:22" ht="22.5">
      <c r="A30" s="8">
        <v>13</v>
      </c>
      <c r="B30" s="9" t="s">
        <v>72</v>
      </c>
      <c r="C30" s="8">
        <v>73.9</v>
      </c>
      <c r="D30" s="26">
        <v>37</v>
      </c>
      <c r="E30" s="8">
        <v>73.9</v>
      </c>
      <c r="F30" s="7">
        <v>2833142</v>
      </c>
      <c r="G30" s="7">
        <v>2556940</v>
      </c>
      <c r="H30" s="7">
        <f t="shared" si="2"/>
        <v>38337.5101488498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3"/>
        <v>2833142</v>
      </c>
      <c r="S30" s="7">
        <v>0</v>
      </c>
      <c r="T30" s="7">
        <v>34600</v>
      </c>
      <c r="U30" s="7">
        <v>25950</v>
      </c>
      <c r="V30" s="3"/>
    </row>
    <row r="31" spans="1:22" ht="22.5">
      <c r="A31" s="8">
        <v>14</v>
      </c>
      <c r="B31" s="9" t="s">
        <v>38</v>
      </c>
      <c r="C31" s="8">
        <v>73.9</v>
      </c>
      <c r="D31" s="8">
        <v>18.2</v>
      </c>
      <c r="E31" s="8">
        <v>73.9</v>
      </c>
      <c r="F31" s="7">
        <v>2833142</v>
      </c>
      <c r="G31" s="7">
        <v>2556940</v>
      </c>
      <c r="H31" s="7">
        <f t="shared" si="2"/>
        <v>38337.5101488498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3"/>
        <v>2833142</v>
      </c>
      <c r="S31" s="7">
        <v>0</v>
      </c>
      <c r="T31" s="7">
        <v>34600</v>
      </c>
      <c r="U31" s="7">
        <v>25950</v>
      </c>
      <c r="V31" s="3"/>
    </row>
    <row r="32" spans="1:22" ht="22.5">
      <c r="A32" s="8">
        <v>15</v>
      </c>
      <c r="B32" s="9" t="s">
        <v>39</v>
      </c>
      <c r="C32" s="8">
        <v>41.1</v>
      </c>
      <c r="D32" s="8">
        <v>41.1</v>
      </c>
      <c r="E32" s="8">
        <v>41.1</v>
      </c>
      <c r="F32" s="7">
        <v>1575671.67</v>
      </c>
      <c r="G32" s="7">
        <v>1422060</v>
      </c>
      <c r="H32" s="7">
        <f t="shared" si="2"/>
        <v>38337.510218978096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3"/>
        <v>1575671.67</v>
      </c>
      <c r="S32" s="7">
        <v>0</v>
      </c>
      <c r="T32" s="7">
        <v>34600</v>
      </c>
      <c r="U32" s="7">
        <v>25950</v>
      </c>
      <c r="V32" s="3"/>
    </row>
    <row r="33" spans="1:22" ht="22.5">
      <c r="A33" s="8">
        <v>16</v>
      </c>
      <c r="B33" s="9" t="s">
        <v>40</v>
      </c>
      <c r="C33" s="8">
        <v>121.8</v>
      </c>
      <c r="D33" s="7">
        <v>93.8</v>
      </c>
      <c r="E33" s="8">
        <v>121.8</v>
      </c>
      <c r="F33" s="7">
        <v>4669508.73</v>
      </c>
      <c r="G33" s="7">
        <v>4214280</v>
      </c>
      <c r="H33" s="7">
        <f t="shared" si="2"/>
        <v>38337.51009852217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3"/>
        <v>4669508.73</v>
      </c>
      <c r="S33" s="7">
        <v>0</v>
      </c>
      <c r="T33" s="7">
        <v>34600</v>
      </c>
      <c r="U33" s="7">
        <v>25950</v>
      </c>
      <c r="V33" s="3"/>
    </row>
    <row r="34" spans="1:22" ht="22.5">
      <c r="A34" s="8">
        <v>17</v>
      </c>
      <c r="B34" s="9" t="s">
        <v>41</v>
      </c>
      <c r="C34" s="8">
        <v>78.8</v>
      </c>
      <c r="D34" s="7">
        <v>0</v>
      </c>
      <c r="E34" s="8">
        <v>78.8</v>
      </c>
      <c r="F34" s="7">
        <v>3020995.8</v>
      </c>
      <c r="G34" s="7">
        <v>2726480</v>
      </c>
      <c r="H34" s="7">
        <f t="shared" si="2"/>
        <v>38337.51015228426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3"/>
        <v>3020995.8</v>
      </c>
      <c r="S34" s="7">
        <v>0</v>
      </c>
      <c r="T34" s="7">
        <v>34600</v>
      </c>
      <c r="U34" s="7">
        <v>25950</v>
      </c>
      <c r="V34" s="3"/>
    </row>
    <row r="35" spans="1:22" ht="22.5">
      <c r="A35" s="8">
        <v>18</v>
      </c>
      <c r="B35" s="9" t="s">
        <v>42</v>
      </c>
      <c r="C35" s="8">
        <v>76.4</v>
      </c>
      <c r="D35" s="7">
        <v>0</v>
      </c>
      <c r="E35" s="8">
        <v>76.4</v>
      </c>
      <c r="F35" s="7">
        <v>2928985.77</v>
      </c>
      <c r="G35" s="7">
        <v>2643440</v>
      </c>
      <c r="H35" s="7">
        <f t="shared" si="2"/>
        <v>38337.510078534026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3"/>
        <v>2928985.77</v>
      </c>
      <c r="S35" s="7">
        <v>0</v>
      </c>
      <c r="T35" s="7">
        <v>34600</v>
      </c>
      <c r="U35" s="7">
        <v>25950</v>
      </c>
      <c r="V35" s="3"/>
    </row>
    <row r="36" spans="1:22" ht="33.75">
      <c r="A36" s="8">
        <v>19</v>
      </c>
      <c r="B36" s="10" t="s">
        <v>43</v>
      </c>
      <c r="C36" s="8">
        <v>77.9</v>
      </c>
      <c r="D36" s="7">
        <v>0</v>
      </c>
      <c r="E36" s="8">
        <v>77.9</v>
      </c>
      <c r="F36" s="7">
        <v>2986492.04</v>
      </c>
      <c r="G36" s="7">
        <v>2695340</v>
      </c>
      <c r="H36" s="7">
        <f t="shared" si="2"/>
        <v>38337.51014120667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3"/>
        <v>2986492.04</v>
      </c>
      <c r="S36" s="7">
        <v>0</v>
      </c>
      <c r="T36" s="7">
        <v>34600</v>
      </c>
      <c r="U36" s="7">
        <v>25950</v>
      </c>
      <c r="V36" s="3"/>
    </row>
    <row r="37" spans="1:22" ht="33.75">
      <c r="A37" s="8">
        <v>20</v>
      </c>
      <c r="B37" s="10" t="s">
        <v>44</v>
      </c>
      <c r="C37" s="8">
        <v>85.4</v>
      </c>
      <c r="D37" s="7">
        <v>0</v>
      </c>
      <c r="E37" s="8">
        <v>85.4</v>
      </c>
      <c r="F37" s="7">
        <v>3274023.36</v>
      </c>
      <c r="G37" s="7">
        <v>2954840</v>
      </c>
      <c r="H37" s="7">
        <f t="shared" si="2"/>
        <v>38337.51007025761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3"/>
        <v>3274023.36</v>
      </c>
      <c r="S37" s="7">
        <v>0</v>
      </c>
      <c r="T37" s="7">
        <v>34600</v>
      </c>
      <c r="U37" s="7">
        <v>25950</v>
      </c>
      <c r="V37" s="3"/>
    </row>
    <row r="38" spans="1:22" ht="33.75">
      <c r="A38" s="8">
        <v>21</v>
      </c>
      <c r="B38" s="10" t="s">
        <v>45</v>
      </c>
      <c r="C38" s="8">
        <v>138.5</v>
      </c>
      <c r="D38" s="7">
        <v>0</v>
      </c>
      <c r="E38" s="8">
        <v>138.5</v>
      </c>
      <c r="F38" s="7">
        <v>5309745.15</v>
      </c>
      <c r="G38" s="7">
        <v>4792100</v>
      </c>
      <c r="H38" s="7">
        <f t="shared" si="2"/>
        <v>38337.51010830325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3"/>
        <v>5309745.15</v>
      </c>
      <c r="S38" s="7">
        <v>0</v>
      </c>
      <c r="T38" s="7">
        <v>34600</v>
      </c>
      <c r="U38" s="7">
        <v>25950</v>
      </c>
      <c r="V38" s="3"/>
    </row>
    <row r="39" spans="1:22" ht="22.5">
      <c r="A39" s="8">
        <v>22</v>
      </c>
      <c r="B39" s="10" t="s">
        <v>48</v>
      </c>
      <c r="C39" s="8">
        <v>79.9</v>
      </c>
      <c r="D39" s="7">
        <v>0</v>
      </c>
      <c r="E39" s="8">
        <v>79.9</v>
      </c>
      <c r="F39" s="7">
        <v>3063167.06</v>
      </c>
      <c r="G39" s="7">
        <v>2764540</v>
      </c>
      <c r="H39" s="7">
        <f t="shared" si="2"/>
        <v>38337.510137672085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3"/>
        <v>3063167.06</v>
      </c>
      <c r="S39" s="7">
        <v>0</v>
      </c>
      <c r="T39" s="7">
        <v>34600</v>
      </c>
      <c r="U39" s="7">
        <v>25950</v>
      </c>
      <c r="V39" s="3"/>
    </row>
    <row r="40" spans="1:22" ht="22.5">
      <c r="A40" s="8">
        <v>23</v>
      </c>
      <c r="B40" s="10" t="s">
        <v>47</v>
      </c>
      <c r="C40" s="8">
        <v>41.7</v>
      </c>
      <c r="D40" s="7">
        <v>0</v>
      </c>
      <c r="E40" s="8">
        <v>41.7</v>
      </c>
      <c r="F40" s="7">
        <v>1598674.17</v>
      </c>
      <c r="G40" s="7">
        <v>1442820</v>
      </c>
      <c r="H40" s="7">
        <f t="shared" si="2"/>
        <v>38337.510071942444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3"/>
        <v>1598674.17</v>
      </c>
      <c r="S40" s="7">
        <v>0</v>
      </c>
      <c r="T40" s="7">
        <v>34600</v>
      </c>
      <c r="U40" s="7">
        <v>25950</v>
      </c>
      <c r="V40" s="3"/>
    </row>
    <row r="41" spans="1:22" ht="22.5">
      <c r="A41" s="8">
        <v>24</v>
      </c>
      <c r="B41" s="10" t="s">
        <v>49</v>
      </c>
      <c r="C41" s="26">
        <v>41</v>
      </c>
      <c r="D41" s="7">
        <v>0</v>
      </c>
      <c r="E41" s="26">
        <v>41</v>
      </c>
      <c r="F41" s="7">
        <v>1571837.92</v>
      </c>
      <c r="G41" s="7">
        <v>1418600</v>
      </c>
      <c r="H41" s="7">
        <f t="shared" si="2"/>
        <v>38337.510243902434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3"/>
        <v>1571837.92</v>
      </c>
      <c r="S41" s="7">
        <v>0</v>
      </c>
      <c r="T41" s="7">
        <v>34600</v>
      </c>
      <c r="U41" s="7">
        <v>25950</v>
      </c>
      <c r="V41" s="3"/>
    </row>
    <row r="42" spans="1:22" ht="22.5">
      <c r="A42" s="8">
        <v>25</v>
      </c>
      <c r="B42" s="10" t="s">
        <v>51</v>
      </c>
      <c r="C42" s="8">
        <v>103.9</v>
      </c>
      <c r="D42" s="7">
        <v>0</v>
      </c>
      <c r="E42" s="8">
        <v>103.9</v>
      </c>
      <c r="F42" s="7">
        <v>3983267.3</v>
      </c>
      <c r="G42" s="7">
        <v>3594940</v>
      </c>
      <c r="H42" s="7">
        <f t="shared" si="2"/>
        <v>38337.51010587103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3"/>
        <v>3983267.3</v>
      </c>
      <c r="S42" s="7">
        <v>0</v>
      </c>
      <c r="T42" s="7">
        <v>34600</v>
      </c>
      <c r="U42" s="7">
        <v>25950</v>
      </c>
      <c r="V42" s="3"/>
    </row>
    <row r="43" spans="1:22" ht="22.5">
      <c r="A43" s="8">
        <v>26</v>
      </c>
      <c r="B43" s="10" t="s">
        <v>50</v>
      </c>
      <c r="C43" s="8">
        <v>53.7</v>
      </c>
      <c r="D43" s="7">
        <v>0</v>
      </c>
      <c r="E43" s="8">
        <v>53.7</v>
      </c>
      <c r="F43" s="7">
        <v>2058724.29</v>
      </c>
      <c r="G43" s="7">
        <v>1858020</v>
      </c>
      <c r="H43" s="7">
        <f t="shared" si="2"/>
        <v>38337.51005586592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3"/>
        <v>2058724.29</v>
      </c>
      <c r="S43" s="7">
        <v>0</v>
      </c>
      <c r="T43" s="7">
        <v>34600</v>
      </c>
      <c r="U43" s="7">
        <v>25950</v>
      </c>
      <c r="V43" s="3"/>
    </row>
    <row r="44" spans="1:22" ht="22.5">
      <c r="A44" s="8">
        <v>27</v>
      </c>
      <c r="B44" s="10" t="s">
        <v>58</v>
      </c>
      <c r="C44" s="8">
        <v>33.3</v>
      </c>
      <c r="D44" s="7">
        <v>0</v>
      </c>
      <c r="E44" s="8">
        <v>33.3</v>
      </c>
      <c r="F44" s="7">
        <v>1276639.09</v>
      </c>
      <c r="G44" s="7">
        <v>1152180</v>
      </c>
      <c r="H44" s="7">
        <f t="shared" si="2"/>
        <v>38337.51021021022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3"/>
        <v>1276639.09</v>
      </c>
      <c r="S44" s="7">
        <v>0</v>
      </c>
      <c r="T44" s="7">
        <v>34600</v>
      </c>
      <c r="U44" s="7">
        <v>25950</v>
      </c>
      <c r="V44" s="3"/>
    </row>
    <row r="45" spans="1:22" ht="22.5">
      <c r="A45" s="8">
        <v>28</v>
      </c>
      <c r="B45" s="10" t="s">
        <v>59</v>
      </c>
      <c r="C45" s="8">
        <v>79.6</v>
      </c>
      <c r="D45" s="7">
        <v>0</v>
      </c>
      <c r="E45" s="8">
        <v>79.6</v>
      </c>
      <c r="F45" s="7">
        <v>3051665.81</v>
      </c>
      <c r="G45" s="7">
        <v>2754160</v>
      </c>
      <c r="H45" s="7">
        <f t="shared" si="2"/>
        <v>38337.5101758794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3"/>
        <v>3051665.81</v>
      </c>
      <c r="S45" s="7">
        <v>0</v>
      </c>
      <c r="T45" s="7">
        <v>34600</v>
      </c>
      <c r="U45" s="7">
        <v>25950</v>
      </c>
      <c r="V45" s="3"/>
    </row>
    <row r="46" spans="1:22" ht="22.5">
      <c r="A46" s="8">
        <v>29</v>
      </c>
      <c r="B46" s="10" t="s">
        <v>60</v>
      </c>
      <c r="C46" s="8">
        <v>80.3</v>
      </c>
      <c r="D46" s="7">
        <v>0</v>
      </c>
      <c r="E46" s="8">
        <v>80.3</v>
      </c>
      <c r="F46" s="7">
        <v>3078502.06</v>
      </c>
      <c r="G46" s="7">
        <v>2778380</v>
      </c>
      <c r="H46" s="7">
        <f t="shared" si="2"/>
        <v>38337.510087173105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3"/>
        <v>3078502.06</v>
      </c>
      <c r="S46" s="7">
        <v>0</v>
      </c>
      <c r="T46" s="7">
        <v>34600</v>
      </c>
      <c r="U46" s="7">
        <v>25950</v>
      </c>
      <c r="V46" s="3"/>
    </row>
    <row r="47" spans="1:22" ht="22.5">
      <c r="A47" s="8">
        <v>30</v>
      </c>
      <c r="B47" s="10" t="s">
        <v>61</v>
      </c>
      <c r="C47" s="8">
        <v>39.6</v>
      </c>
      <c r="D47" s="7">
        <v>0</v>
      </c>
      <c r="E47" s="8">
        <v>39.6</v>
      </c>
      <c r="F47" s="7">
        <v>1518165.4</v>
      </c>
      <c r="G47" s="7">
        <v>1370160</v>
      </c>
      <c r="H47" s="7">
        <f t="shared" si="2"/>
        <v>38337.5101010101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3"/>
        <v>1518165.4</v>
      </c>
      <c r="S47" s="7">
        <v>0</v>
      </c>
      <c r="T47" s="7">
        <v>34600</v>
      </c>
      <c r="U47" s="7">
        <v>25950</v>
      </c>
      <c r="V47" s="3"/>
    </row>
    <row r="48" spans="1:22" ht="22.5">
      <c r="A48" s="8">
        <v>31</v>
      </c>
      <c r="B48" s="10" t="s">
        <v>63</v>
      </c>
      <c r="C48" s="7">
        <v>40</v>
      </c>
      <c r="D48" s="7">
        <v>0</v>
      </c>
      <c r="E48" s="7">
        <v>40</v>
      </c>
      <c r="F48" s="7">
        <v>1533500.41</v>
      </c>
      <c r="G48" s="7">
        <v>1384000</v>
      </c>
      <c r="H48" s="7">
        <f t="shared" si="2"/>
        <v>38337.51025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3"/>
        <v>1533500.41</v>
      </c>
      <c r="S48" s="7">
        <v>0</v>
      </c>
      <c r="T48" s="7">
        <v>34600</v>
      </c>
      <c r="U48" s="7">
        <v>25950</v>
      </c>
      <c r="V48" s="3"/>
    </row>
    <row r="49" spans="1:22" ht="22.5">
      <c r="A49" s="8">
        <v>32</v>
      </c>
      <c r="B49" s="10" t="s">
        <v>64</v>
      </c>
      <c r="C49" s="8">
        <v>85.2</v>
      </c>
      <c r="D49" s="7">
        <v>0</v>
      </c>
      <c r="E49" s="8">
        <v>85.2</v>
      </c>
      <c r="F49" s="7">
        <v>3266355.86</v>
      </c>
      <c r="G49" s="7">
        <v>2947920</v>
      </c>
      <c r="H49" s="7">
        <f t="shared" si="2"/>
        <v>38337.51009389671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3"/>
        <v>3266355.86</v>
      </c>
      <c r="S49" s="7">
        <v>0</v>
      </c>
      <c r="T49" s="7">
        <v>34600</v>
      </c>
      <c r="U49" s="7">
        <v>25950</v>
      </c>
      <c r="V49" s="3"/>
    </row>
    <row r="50" spans="1:22" ht="22.5">
      <c r="A50" s="8">
        <v>33</v>
      </c>
      <c r="B50" s="11" t="s">
        <v>46</v>
      </c>
      <c r="C50" s="8">
        <v>188.6</v>
      </c>
      <c r="D50" s="7">
        <v>0</v>
      </c>
      <c r="E50" s="8">
        <v>188.6</v>
      </c>
      <c r="F50" s="7">
        <v>7230454.41</v>
      </c>
      <c r="G50" s="7">
        <v>6525560</v>
      </c>
      <c r="H50" s="7">
        <f t="shared" si="2"/>
        <v>38337.510127253445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3"/>
        <v>7230454.41</v>
      </c>
      <c r="S50" s="7">
        <v>0</v>
      </c>
      <c r="T50" s="7">
        <v>34600</v>
      </c>
      <c r="U50" s="7">
        <v>25950</v>
      </c>
      <c r="V50" s="3"/>
    </row>
    <row r="51" spans="1:22" ht="24.75" customHeight="1">
      <c r="A51" s="8">
        <v>34</v>
      </c>
      <c r="B51" s="10" t="s">
        <v>108</v>
      </c>
      <c r="C51" s="8">
        <v>188.6</v>
      </c>
      <c r="D51" s="7">
        <v>0</v>
      </c>
      <c r="E51" s="8">
        <v>188.6</v>
      </c>
      <c r="F51" s="7">
        <v>7230454.41</v>
      </c>
      <c r="G51" s="32">
        <v>6525560</v>
      </c>
      <c r="H51" s="7">
        <f t="shared" si="2"/>
        <v>38337.510127253445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3"/>
        <v>7230454.41</v>
      </c>
      <c r="S51" s="7">
        <v>0</v>
      </c>
      <c r="T51" s="7">
        <v>34600</v>
      </c>
      <c r="U51" s="7">
        <v>25950</v>
      </c>
      <c r="V51" s="3"/>
    </row>
    <row r="52" spans="1:22" ht="24.75" customHeight="1">
      <c r="A52" s="8">
        <v>35</v>
      </c>
      <c r="B52" s="10" t="s">
        <v>109</v>
      </c>
      <c r="C52" s="8">
        <v>63.9</v>
      </c>
      <c r="D52" s="7">
        <v>0</v>
      </c>
      <c r="E52" s="8">
        <v>63.9</v>
      </c>
      <c r="F52" s="7">
        <v>2449766.9</v>
      </c>
      <c r="G52" s="7">
        <v>2210940</v>
      </c>
      <c r="H52" s="7">
        <f t="shared" si="2"/>
        <v>38337.51017214397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3"/>
        <v>2449766.9</v>
      </c>
      <c r="S52" s="7">
        <v>0</v>
      </c>
      <c r="T52" s="7">
        <v>34600</v>
      </c>
      <c r="U52" s="7">
        <v>25950</v>
      </c>
      <c r="V52" s="3"/>
    </row>
    <row r="53" spans="1:22" ht="12.75">
      <c r="A53" s="56" t="s">
        <v>116</v>
      </c>
      <c r="B53" s="56"/>
      <c r="C53" s="16">
        <f>C54+C55+C56+C57+C58+C59+C60+C61+C62+C63+C64+C65+C66+C67+C68+C69+C70+C71+C72+C73+C74+C75+C76+C77</f>
        <v>2873.5</v>
      </c>
      <c r="D53" s="16">
        <f>D54+D55+D56+D57+D58+D59+D60+D61+D62+D63+D64+D65+D66+D67+D68+D69+D70+D71+D72+D73+D74+D75+D76+D77</f>
        <v>1139</v>
      </c>
      <c r="E53" s="16">
        <f>E54+E55+E56+E57+E58+E59+E60+E61+E62+E63+E64+E65+E66+E67+E68+E69+E70+E71+E72+E73+E74+E75+E76+E77</f>
        <v>2873.5</v>
      </c>
      <c r="F53" s="15">
        <v>109803100</v>
      </c>
      <c r="G53" s="15">
        <v>99423100</v>
      </c>
      <c r="H53" s="16">
        <v>34600</v>
      </c>
      <c r="I53" s="16">
        <f aca="true" t="shared" si="4" ref="I53:S53">I54+I55+I56+I57+I58+I59+I60+I61+I62+I63+I64+I65+I66+I67+I68+I69+I70+I71+I72+I73+I74+I75+I76+I77</f>
        <v>0</v>
      </c>
      <c r="J53" s="16">
        <f t="shared" si="4"/>
        <v>0</v>
      </c>
      <c r="K53" s="16">
        <f t="shared" si="4"/>
        <v>0</v>
      </c>
      <c r="L53" s="16">
        <f t="shared" si="4"/>
        <v>0</v>
      </c>
      <c r="M53" s="16">
        <f t="shared" si="4"/>
        <v>0</v>
      </c>
      <c r="N53" s="16">
        <f t="shared" si="4"/>
        <v>0</v>
      </c>
      <c r="O53" s="16">
        <f t="shared" si="4"/>
        <v>0</v>
      </c>
      <c r="P53" s="16">
        <f t="shared" si="4"/>
        <v>0</v>
      </c>
      <c r="Q53" s="16">
        <f t="shared" si="4"/>
        <v>0</v>
      </c>
      <c r="R53" s="16">
        <f t="shared" si="4"/>
        <v>109803100</v>
      </c>
      <c r="S53" s="16">
        <f t="shared" si="4"/>
        <v>0</v>
      </c>
      <c r="T53" s="16">
        <v>34600</v>
      </c>
      <c r="U53" s="16">
        <v>25950</v>
      </c>
      <c r="V53" s="3"/>
    </row>
    <row r="54" spans="1:22" ht="22.5">
      <c r="A54" s="8">
        <v>36</v>
      </c>
      <c r="B54" s="9" t="s">
        <v>34</v>
      </c>
      <c r="C54" s="8">
        <v>28.1</v>
      </c>
      <c r="D54" s="7">
        <v>0</v>
      </c>
      <c r="E54" s="8">
        <v>28.1</v>
      </c>
      <c r="F54" s="33">
        <v>1073766.18</v>
      </c>
      <c r="G54" s="33">
        <v>972260</v>
      </c>
      <c r="H54" s="7">
        <f>F54/E54</f>
        <v>38212.31957295373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aca="true" t="shared" si="5" ref="R54:R77">F54+J54+M54+P54</f>
        <v>1073766.18</v>
      </c>
      <c r="S54" s="7">
        <v>0</v>
      </c>
      <c r="T54" s="7">
        <v>34600</v>
      </c>
      <c r="U54" s="7">
        <v>25950</v>
      </c>
      <c r="V54" s="3"/>
    </row>
    <row r="55" spans="1:22" ht="33.75">
      <c r="A55" s="8">
        <v>37</v>
      </c>
      <c r="B55" s="12" t="s">
        <v>101</v>
      </c>
      <c r="C55" s="7">
        <v>614.1</v>
      </c>
      <c r="D55" s="7">
        <v>450.1</v>
      </c>
      <c r="E55" s="7">
        <v>614.1</v>
      </c>
      <c r="F55" s="33">
        <v>23466185.39</v>
      </c>
      <c r="G55" s="34">
        <v>21247860</v>
      </c>
      <c r="H55" s="7">
        <v>34600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f t="shared" si="5"/>
        <v>23466185.39</v>
      </c>
      <c r="S55" s="7">
        <v>0</v>
      </c>
      <c r="T55" s="7">
        <v>34600</v>
      </c>
      <c r="U55" s="7">
        <v>25950</v>
      </c>
      <c r="V55" s="3"/>
    </row>
    <row r="56" spans="1:22" ht="22.5">
      <c r="A56" s="8">
        <v>38</v>
      </c>
      <c r="B56" s="13" t="s">
        <v>67</v>
      </c>
      <c r="C56" s="7">
        <v>151.5</v>
      </c>
      <c r="D56" s="7">
        <v>61.6</v>
      </c>
      <c r="E56" s="7">
        <v>151.5</v>
      </c>
      <c r="F56" s="33">
        <v>5789166.4</v>
      </c>
      <c r="G56" s="34">
        <v>5241900</v>
      </c>
      <c r="H56" s="7">
        <v>34600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f t="shared" si="5"/>
        <v>5789166.4</v>
      </c>
      <c r="S56" s="7">
        <v>0</v>
      </c>
      <c r="T56" s="7">
        <v>34600</v>
      </c>
      <c r="U56" s="7">
        <v>25950</v>
      </c>
      <c r="V56" s="3"/>
    </row>
    <row r="57" spans="1:22" ht="22.5">
      <c r="A57" s="8">
        <v>39</v>
      </c>
      <c r="B57" s="13" t="s">
        <v>114</v>
      </c>
      <c r="C57" s="7">
        <v>178.4</v>
      </c>
      <c r="D57" s="7">
        <v>89.8</v>
      </c>
      <c r="E57" s="7">
        <v>178.4</v>
      </c>
      <c r="F57" s="33">
        <v>6817077.79</v>
      </c>
      <c r="G57" s="34">
        <v>6172640</v>
      </c>
      <c r="H57" s="7">
        <v>34600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f t="shared" si="5"/>
        <v>6817077.79</v>
      </c>
      <c r="S57" s="7">
        <v>0</v>
      </c>
      <c r="T57" s="7">
        <v>34600</v>
      </c>
      <c r="U57" s="7">
        <v>25950</v>
      </c>
      <c r="V57" s="3"/>
    </row>
    <row r="58" spans="1:22" ht="22.5">
      <c r="A58" s="8">
        <v>40</v>
      </c>
      <c r="B58" s="9" t="s">
        <v>56</v>
      </c>
      <c r="C58" s="7">
        <v>107.3</v>
      </c>
      <c r="D58" s="7">
        <v>67.2</v>
      </c>
      <c r="E58" s="7">
        <v>107.3</v>
      </c>
      <c r="F58" s="33">
        <v>4100181.88</v>
      </c>
      <c r="G58" s="34">
        <v>3712580</v>
      </c>
      <c r="H58" s="7">
        <v>34600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f t="shared" si="5"/>
        <v>4100181.88</v>
      </c>
      <c r="S58" s="7">
        <v>0</v>
      </c>
      <c r="T58" s="7">
        <v>34600</v>
      </c>
      <c r="U58" s="7">
        <v>25950</v>
      </c>
      <c r="V58" s="3"/>
    </row>
    <row r="59" spans="1:22" ht="22.5">
      <c r="A59" s="8">
        <v>41</v>
      </c>
      <c r="B59" s="9" t="s">
        <v>55</v>
      </c>
      <c r="C59" s="7">
        <v>179.4</v>
      </c>
      <c r="D59" s="7">
        <v>132</v>
      </c>
      <c r="E59" s="7">
        <v>179.4</v>
      </c>
      <c r="F59" s="33">
        <v>6855290.11</v>
      </c>
      <c r="G59" s="34">
        <v>6207240</v>
      </c>
      <c r="H59" s="7">
        <v>34600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f t="shared" si="5"/>
        <v>6855290.11</v>
      </c>
      <c r="S59" s="7">
        <v>0</v>
      </c>
      <c r="T59" s="7">
        <v>34600</v>
      </c>
      <c r="U59" s="7">
        <v>25950</v>
      </c>
      <c r="V59" s="3"/>
    </row>
    <row r="60" spans="1:22" ht="22.5">
      <c r="A60" s="8">
        <v>42</v>
      </c>
      <c r="B60" s="12" t="s">
        <v>68</v>
      </c>
      <c r="C60" s="7">
        <v>75.4</v>
      </c>
      <c r="D60" s="7">
        <v>37.2</v>
      </c>
      <c r="E60" s="7">
        <v>75.4</v>
      </c>
      <c r="F60" s="33">
        <v>2881208.89</v>
      </c>
      <c r="G60" s="34">
        <v>2608840</v>
      </c>
      <c r="H60" s="7">
        <v>34600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f t="shared" si="5"/>
        <v>2881208.89</v>
      </c>
      <c r="S60" s="7">
        <v>0</v>
      </c>
      <c r="T60" s="7">
        <v>34600</v>
      </c>
      <c r="U60" s="7">
        <v>25950</v>
      </c>
      <c r="V60" s="3"/>
    </row>
    <row r="61" spans="1:22" ht="22.5">
      <c r="A61" s="8">
        <v>43</v>
      </c>
      <c r="B61" s="12" t="s">
        <v>71</v>
      </c>
      <c r="C61" s="7">
        <v>55.8</v>
      </c>
      <c r="D61" s="7">
        <v>18.5</v>
      </c>
      <c r="E61" s="7">
        <v>55.8</v>
      </c>
      <c r="F61" s="33">
        <v>2132247.43</v>
      </c>
      <c r="G61" s="34">
        <v>1930680</v>
      </c>
      <c r="H61" s="7">
        <v>34600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f t="shared" si="5"/>
        <v>2132247.43</v>
      </c>
      <c r="S61" s="7">
        <v>0</v>
      </c>
      <c r="T61" s="7">
        <v>34600</v>
      </c>
      <c r="U61" s="7">
        <v>25950</v>
      </c>
      <c r="V61" s="3"/>
    </row>
    <row r="62" spans="1:22" ht="22.5">
      <c r="A62" s="8">
        <v>44</v>
      </c>
      <c r="B62" s="12" t="s">
        <v>73</v>
      </c>
      <c r="C62" s="7">
        <v>55.8</v>
      </c>
      <c r="D62" s="7">
        <v>37.1</v>
      </c>
      <c r="E62" s="7">
        <v>55.8</v>
      </c>
      <c r="F62" s="33">
        <v>2132247.43</v>
      </c>
      <c r="G62" s="34">
        <v>1930680</v>
      </c>
      <c r="H62" s="7">
        <v>34600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f t="shared" si="5"/>
        <v>2132247.43</v>
      </c>
      <c r="S62" s="7">
        <v>0</v>
      </c>
      <c r="T62" s="7">
        <v>34600</v>
      </c>
      <c r="U62" s="7">
        <v>25950</v>
      </c>
      <c r="V62" s="3"/>
    </row>
    <row r="63" spans="1:22" ht="22.5">
      <c r="A63" s="8">
        <v>45</v>
      </c>
      <c r="B63" s="12" t="s">
        <v>75</v>
      </c>
      <c r="C63" s="7">
        <v>201.5</v>
      </c>
      <c r="D63" s="7">
        <v>145.6</v>
      </c>
      <c r="E63" s="7">
        <v>201.5</v>
      </c>
      <c r="F63" s="33">
        <v>7699782.37</v>
      </c>
      <c r="G63" s="34">
        <v>6971900</v>
      </c>
      <c r="H63" s="7">
        <v>34600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f t="shared" si="5"/>
        <v>7699782.37</v>
      </c>
      <c r="S63" s="7">
        <v>0</v>
      </c>
      <c r="T63" s="7">
        <v>34600</v>
      </c>
      <c r="U63" s="7">
        <v>25950</v>
      </c>
      <c r="V63" s="3"/>
    </row>
    <row r="64" spans="1:22" ht="22.5">
      <c r="A64" s="8">
        <v>46</v>
      </c>
      <c r="B64" s="12" t="s">
        <v>76</v>
      </c>
      <c r="C64" s="7">
        <v>108.9</v>
      </c>
      <c r="D64" s="7">
        <v>80.8</v>
      </c>
      <c r="E64" s="7">
        <v>108.9</v>
      </c>
      <c r="F64" s="33">
        <v>4161321.59</v>
      </c>
      <c r="G64" s="34">
        <v>3767940</v>
      </c>
      <c r="H64" s="7">
        <v>34600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f t="shared" si="5"/>
        <v>4161321.59</v>
      </c>
      <c r="S64" s="7">
        <v>0</v>
      </c>
      <c r="T64" s="7">
        <v>34600</v>
      </c>
      <c r="U64" s="7">
        <v>25950</v>
      </c>
      <c r="V64" s="3"/>
    </row>
    <row r="65" spans="1:22" ht="22.5">
      <c r="A65" s="8">
        <v>47</v>
      </c>
      <c r="B65" s="12" t="s">
        <v>77</v>
      </c>
      <c r="C65" s="7">
        <v>58.2</v>
      </c>
      <c r="D65" s="7">
        <v>19.1</v>
      </c>
      <c r="E65" s="7">
        <v>58.2</v>
      </c>
      <c r="F65" s="33">
        <v>2223956.99</v>
      </c>
      <c r="G65" s="34">
        <v>2013720</v>
      </c>
      <c r="H65" s="7">
        <v>34600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f t="shared" si="5"/>
        <v>2223956.99</v>
      </c>
      <c r="S65" s="7">
        <v>0</v>
      </c>
      <c r="T65" s="7">
        <v>34600</v>
      </c>
      <c r="U65" s="7">
        <v>25950</v>
      </c>
      <c r="V65" s="3"/>
    </row>
    <row r="66" spans="1:22" ht="22.5">
      <c r="A66" s="8">
        <v>48</v>
      </c>
      <c r="B66" s="12" t="s">
        <v>78</v>
      </c>
      <c r="C66" s="7">
        <v>58.1</v>
      </c>
      <c r="D66" s="7">
        <v>0</v>
      </c>
      <c r="E66" s="7">
        <v>58.1</v>
      </c>
      <c r="F66" s="33">
        <v>2220135.76</v>
      </c>
      <c r="G66" s="34">
        <v>2010260</v>
      </c>
      <c r="H66" s="7">
        <v>34600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f t="shared" si="5"/>
        <v>2220135.76</v>
      </c>
      <c r="S66" s="7">
        <v>0</v>
      </c>
      <c r="T66" s="7">
        <v>34600</v>
      </c>
      <c r="U66" s="7">
        <v>25950</v>
      </c>
      <c r="V66" s="3"/>
    </row>
    <row r="67" spans="1:22" ht="22.5">
      <c r="A67" s="8">
        <v>49</v>
      </c>
      <c r="B67" s="12" t="s">
        <v>86</v>
      </c>
      <c r="C67" s="7">
        <v>126.3</v>
      </c>
      <c r="D67" s="7">
        <v>0</v>
      </c>
      <c r="E67" s="7">
        <v>126.3</v>
      </c>
      <c r="F67" s="33">
        <v>4826215.95</v>
      </c>
      <c r="G67" s="34">
        <v>4369980</v>
      </c>
      <c r="H67" s="7">
        <v>34600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f t="shared" si="5"/>
        <v>4826215.95</v>
      </c>
      <c r="S67" s="7">
        <v>0</v>
      </c>
      <c r="T67" s="7">
        <v>34600</v>
      </c>
      <c r="U67" s="7">
        <v>25950</v>
      </c>
      <c r="V67" s="3"/>
    </row>
    <row r="68" spans="1:22" ht="22.5">
      <c r="A68" s="8">
        <v>50</v>
      </c>
      <c r="B68" s="12" t="s">
        <v>87</v>
      </c>
      <c r="C68" s="7">
        <v>150.6</v>
      </c>
      <c r="D68" s="7">
        <v>0</v>
      </c>
      <c r="E68" s="7">
        <v>150.6</v>
      </c>
      <c r="F68" s="33">
        <v>5754775.31</v>
      </c>
      <c r="G68" s="34">
        <v>5210760</v>
      </c>
      <c r="H68" s="7">
        <v>34600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f t="shared" si="5"/>
        <v>5754775.31</v>
      </c>
      <c r="S68" s="7">
        <v>0</v>
      </c>
      <c r="T68" s="7">
        <v>34600</v>
      </c>
      <c r="U68" s="7">
        <v>25950</v>
      </c>
      <c r="V68" s="3"/>
    </row>
    <row r="69" spans="1:22" ht="22.5">
      <c r="A69" s="8">
        <v>51</v>
      </c>
      <c r="B69" s="9" t="s">
        <v>102</v>
      </c>
      <c r="C69" s="7">
        <v>61.1</v>
      </c>
      <c r="D69" s="7">
        <v>0</v>
      </c>
      <c r="E69" s="7">
        <v>61.1</v>
      </c>
      <c r="F69" s="33">
        <v>2334772.72</v>
      </c>
      <c r="G69" s="34">
        <v>2114060</v>
      </c>
      <c r="H69" s="7">
        <v>34600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f t="shared" si="5"/>
        <v>2334772.72</v>
      </c>
      <c r="S69" s="7">
        <v>0</v>
      </c>
      <c r="T69" s="7">
        <v>34600</v>
      </c>
      <c r="U69" s="7">
        <v>25950</v>
      </c>
      <c r="V69" s="3"/>
    </row>
    <row r="70" spans="1:22" ht="22.5">
      <c r="A70" s="8">
        <v>52</v>
      </c>
      <c r="B70" s="12" t="s">
        <v>91</v>
      </c>
      <c r="C70" s="7">
        <v>47.7</v>
      </c>
      <c r="D70" s="7">
        <v>0</v>
      </c>
      <c r="E70" s="7">
        <v>47.7</v>
      </c>
      <c r="F70" s="33">
        <v>1822727.64</v>
      </c>
      <c r="G70" s="34">
        <v>1650420</v>
      </c>
      <c r="H70" s="7">
        <v>34600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f t="shared" si="5"/>
        <v>1822727.64</v>
      </c>
      <c r="S70" s="7">
        <v>0</v>
      </c>
      <c r="T70" s="7">
        <v>34600</v>
      </c>
      <c r="U70" s="7">
        <v>25950</v>
      </c>
      <c r="V70" s="3"/>
    </row>
    <row r="71" spans="1:22" ht="22.5">
      <c r="A71" s="8">
        <v>53</v>
      </c>
      <c r="B71" s="12" t="s">
        <v>92</v>
      </c>
      <c r="C71" s="7">
        <v>92.3</v>
      </c>
      <c r="D71" s="7">
        <v>0</v>
      </c>
      <c r="E71" s="7">
        <v>92.3</v>
      </c>
      <c r="F71" s="33">
        <v>3526997.09</v>
      </c>
      <c r="G71" s="34">
        <v>3193580</v>
      </c>
      <c r="H71" s="7">
        <v>34600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f t="shared" si="5"/>
        <v>3526997.09</v>
      </c>
      <c r="S71" s="7">
        <v>0</v>
      </c>
      <c r="T71" s="7">
        <v>34600</v>
      </c>
      <c r="U71" s="7">
        <v>25950</v>
      </c>
      <c r="V71" s="3"/>
    </row>
    <row r="72" spans="1:22" ht="22.5">
      <c r="A72" s="8">
        <v>54</v>
      </c>
      <c r="B72" s="12" t="s">
        <v>94</v>
      </c>
      <c r="C72" s="7">
        <v>59.8</v>
      </c>
      <c r="D72" s="7">
        <v>0</v>
      </c>
      <c r="E72" s="7">
        <v>59.8</v>
      </c>
      <c r="F72" s="33">
        <v>2285096.7</v>
      </c>
      <c r="G72" s="34">
        <v>2069080</v>
      </c>
      <c r="H72" s="7">
        <v>34600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f t="shared" si="5"/>
        <v>2285096.7</v>
      </c>
      <c r="S72" s="7">
        <v>0</v>
      </c>
      <c r="T72" s="7">
        <v>34600</v>
      </c>
      <c r="U72" s="7">
        <v>25950</v>
      </c>
      <c r="V72" s="3"/>
    </row>
    <row r="73" spans="1:22" ht="33.75">
      <c r="A73" s="8">
        <v>55</v>
      </c>
      <c r="B73" s="12" t="s">
        <v>97</v>
      </c>
      <c r="C73" s="7">
        <v>85.3</v>
      </c>
      <c r="D73" s="7">
        <v>0</v>
      </c>
      <c r="E73" s="7">
        <v>85.3</v>
      </c>
      <c r="F73" s="33">
        <v>3259510.85</v>
      </c>
      <c r="G73" s="34">
        <v>2951380</v>
      </c>
      <c r="H73" s="7">
        <v>34600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f t="shared" si="5"/>
        <v>3259510.85</v>
      </c>
      <c r="S73" s="7">
        <v>0</v>
      </c>
      <c r="T73" s="7">
        <v>34600</v>
      </c>
      <c r="U73" s="7">
        <v>25950</v>
      </c>
      <c r="V73" s="3"/>
    </row>
    <row r="74" spans="1:22" ht="33.75">
      <c r="A74" s="8">
        <v>56</v>
      </c>
      <c r="B74" s="12" t="s">
        <v>96</v>
      </c>
      <c r="C74" s="7">
        <v>120.7</v>
      </c>
      <c r="D74" s="7">
        <v>0</v>
      </c>
      <c r="E74" s="7">
        <v>120.7</v>
      </c>
      <c r="F74" s="33">
        <v>4612226.96</v>
      </c>
      <c r="G74" s="34">
        <v>4176220</v>
      </c>
      <c r="H74" s="7">
        <v>34600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f t="shared" si="5"/>
        <v>4612226.96</v>
      </c>
      <c r="S74" s="7">
        <v>0</v>
      </c>
      <c r="T74" s="7">
        <v>34600</v>
      </c>
      <c r="U74" s="7">
        <v>25950</v>
      </c>
      <c r="V74" s="3"/>
    </row>
    <row r="75" spans="1:22" ht="22.5">
      <c r="A75" s="8">
        <v>57</v>
      </c>
      <c r="B75" s="12" t="s">
        <v>98</v>
      </c>
      <c r="C75" s="7">
        <v>31.3</v>
      </c>
      <c r="D75" s="7">
        <v>0</v>
      </c>
      <c r="E75" s="7">
        <v>31.3</v>
      </c>
      <c r="F75" s="33">
        <v>1196045.6</v>
      </c>
      <c r="G75" s="34">
        <v>1082980</v>
      </c>
      <c r="H75" s="7">
        <v>34600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f t="shared" si="5"/>
        <v>1196045.6</v>
      </c>
      <c r="S75" s="7">
        <v>0</v>
      </c>
      <c r="T75" s="7">
        <v>34600</v>
      </c>
      <c r="U75" s="7">
        <v>25950</v>
      </c>
      <c r="V75" s="3"/>
    </row>
    <row r="76" spans="1:22" ht="33.75">
      <c r="A76" s="8">
        <v>58</v>
      </c>
      <c r="B76" s="12" t="s">
        <v>79</v>
      </c>
      <c r="C76" s="7">
        <v>185.2</v>
      </c>
      <c r="D76" s="7">
        <v>0</v>
      </c>
      <c r="E76" s="7">
        <v>185.2</v>
      </c>
      <c r="F76" s="33">
        <v>7076921.57</v>
      </c>
      <c r="G76" s="34">
        <v>6407920</v>
      </c>
      <c r="H76" s="7">
        <v>34600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f t="shared" si="5"/>
        <v>7076921.57</v>
      </c>
      <c r="S76" s="7">
        <v>0</v>
      </c>
      <c r="T76" s="7">
        <v>34600</v>
      </c>
      <c r="U76" s="7">
        <v>25950</v>
      </c>
      <c r="V76" s="3"/>
    </row>
    <row r="77" spans="1:22" ht="33.75">
      <c r="A77" s="8">
        <v>59</v>
      </c>
      <c r="B77" s="12" t="s">
        <v>80</v>
      </c>
      <c r="C77" s="7">
        <v>40.7</v>
      </c>
      <c r="D77" s="7">
        <v>0</v>
      </c>
      <c r="E77" s="7">
        <v>40.7</v>
      </c>
      <c r="F77" s="33">
        <v>1555241.4</v>
      </c>
      <c r="G77" s="34">
        <v>1408220</v>
      </c>
      <c r="H77" s="7">
        <v>34600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f t="shared" si="5"/>
        <v>1555241.4</v>
      </c>
      <c r="S77" s="7">
        <v>0</v>
      </c>
      <c r="T77" s="7">
        <v>34600</v>
      </c>
      <c r="U77" s="7">
        <v>25950</v>
      </c>
      <c r="V77" s="3"/>
    </row>
    <row r="78" spans="1:22" ht="12.75">
      <c r="A78" s="46" t="s">
        <v>115</v>
      </c>
      <c r="B78" s="46"/>
      <c r="C78" s="15">
        <f>C79+C80+C81+C82+C83+C84+C85</f>
        <v>1008.4</v>
      </c>
      <c r="D78" s="15">
        <f>D79+D80+D81+D82+D83+D84+D85</f>
        <v>196</v>
      </c>
      <c r="E78" s="15">
        <f>E79+E80+E81+E82+E83+E84+E85</f>
        <v>1008.4</v>
      </c>
      <c r="F78" s="35">
        <v>38350640</v>
      </c>
      <c r="G78" s="35">
        <v>34890640</v>
      </c>
      <c r="H78" s="15">
        <v>34600</v>
      </c>
      <c r="I78" s="15">
        <f aca="true" t="shared" si="6" ref="I78:S78">I79+I80+I81+I82+I83+I84+I85</f>
        <v>0</v>
      </c>
      <c r="J78" s="15">
        <f t="shared" si="6"/>
        <v>0</v>
      </c>
      <c r="K78" s="15">
        <f t="shared" si="6"/>
        <v>0</v>
      </c>
      <c r="L78" s="15">
        <f t="shared" si="6"/>
        <v>0</v>
      </c>
      <c r="M78" s="15">
        <f t="shared" si="6"/>
        <v>0</v>
      </c>
      <c r="N78" s="15">
        <f t="shared" si="6"/>
        <v>0</v>
      </c>
      <c r="O78" s="15">
        <f t="shared" si="6"/>
        <v>0</v>
      </c>
      <c r="P78" s="15">
        <f t="shared" si="6"/>
        <v>0</v>
      </c>
      <c r="Q78" s="15">
        <f t="shared" si="6"/>
        <v>0</v>
      </c>
      <c r="R78" s="15">
        <f t="shared" si="6"/>
        <v>38350639.99999999</v>
      </c>
      <c r="S78" s="15">
        <f t="shared" si="6"/>
        <v>0</v>
      </c>
      <c r="T78" s="15">
        <v>34600</v>
      </c>
      <c r="U78" s="15">
        <v>25950</v>
      </c>
      <c r="V78" s="3"/>
    </row>
    <row r="79" spans="1:22" ht="22.5">
      <c r="A79" s="8">
        <v>60</v>
      </c>
      <c r="B79" s="9" t="s">
        <v>57</v>
      </c>
      <c r="C79" s="7">
        <v>195.1</v>
      </c>
      <c r="D79" s="7">
        <v>110</v>
      </c>
      <c r="E79" s="7">
        <v>195.1</v>
      </c>
      <c r="F79" s="34">
        <v>7419882.85</v>
      </c>
      <c r="G79" s="34">
        <v>6750460</v>
      </c>
      <c r="H79" s="7">
        <v>34600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f aca="true" t="shared" si="7" ref="R79:R85">F79+J79+M79+P79</f>
        <v>7419882.85</v>
      </c>
      <c r="S79" s="7">
        <v>0</v>
      </c>
      <c r="T79" s="7">
        <v>34600</v>
      </c>
      <c r="U79" s="7">
        <v>25950</v>
      </c>
      <c r="V79" s="6"/>
    </row>
    <row r="80" spans="1:22" ht="22.5">
      <c r="A80" s="8">
        <v>61</v>
      </c>
      <c r="B80" s="9" t="s">
        <v>74</v>
      </c>
      <c r="C80" s="7">
        <v>170.9</v>
      </c>
      <c r="D80" s="7">
        <v>86</v>
      </c>
      <c r="E80" s="7">
        <v>170.9</v>
      </c>
      <c r="F80" s="34">
        <v>6499528.34</v>
      </c>
      <c r="G80" s="34">
        <v>5913140</v>
      </c>
      <c r="H80" s="7">
        <v>34600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f t="shared" si="7"/>
        <v>6499528.34</v>
      </c>
      <c r="S80" s="7">
        <v>0</v>
      </c>
      <c r="T80" s="7">
        <v>34600</v>
      </c>
      <c r="U80" s="7">
        <v>25950</v>
      </c>
      <c r="V80" s="6"/>
    </row>
    <row r="81" spans="1:22" ht="22.5">
      <c r="A81" s="8">
        <v>62</v>
      </c>
      <c r="B81" s="9" t="s">
        <v>54</v>
      </c>
      <c r="C81" s="7">
        <v>163</v>
      </c>
      <c r="D81" s="7">
        <v>0</v>
      </c>
      <c r="E81" s="7">
        <v>163</v>
      </c>
      <c r="F81" s="34">
        <v>6199082.03</v>
      </c>
      <c r="G81" s="34">
        <v>5639800</v>
      </c>
      <c r="H81" s="7">
        <v>34600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f t="shared" si="7"/>
        <v>6199082.03</v>
      </c>
      <c r="S81" s="7">
        <v>0</v>
      </c>
      <c r="T81" s="7">
        <v>34600</v>
      </c>
      <c r="U81" s="7">
        <v>25950</v>
      </c>
      <c r="V81" s="6"/>
    </row>
    <row r="82" spans="1:22" ht="22.5">
      <c r="A82" s="8">
        <v>63</v>
      </c>
      <c r="B82" s="9" t="s">
        <v>53</v>
      </c>
      <c r="C82" s="7">
        <v>80.9</v>
      </c>
      <c r="D82" s="7">
        <v>0</v>
      </c>
      <c r="E82" s="7">
        <v>80.9</v>
      </c>
      <c r="F82" s="34">
        <v>3076722.31</v>
      </c>
      <c r="G82" s="34">
        <v>2799140</v>
      </c>
      <c r="H82" s="7">
        <v>34600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f t="shared" si="7"/>
        <v>3076722.31</v>
      </c>
      <c r="S82" s="7">
        <v>0</v>
      </c>
      <c r="T82" s="7">
        <v>34600</v>
      </c>
      <c r="U82" s="7">
        <v>25950</v>
      </c>
      <c r="V82" s="6"/>
    </row>
    <row r="83" spans="1:22" ht="22.5">
      <c r="A83" s="8">
        <v>64</v>
      </c>
      <c r="B83" s="9" t="s">
        <v>81</v>
      </c>
      <c r="C83" s="7">
        <v>182</v>
      </c>
      <c r="D83" s="7">
        <v>0</v>
      </c>
      <c r="E83" s="7">
        <v>182</v>
      </c>
      <c r="F83" s="34">
        <v>6921674.41</v>
      </c>
      <c r="G83" s="34">
        <v>6297200</v>
      </c>
      <c r="H83" s="7">
        <v>34600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f t="shared" si="7"/>
        <v>6921674.41</v>
      </c>
      <c r="S83" s="7">
        <v>0</v>
      </c>
      <c r="T83" s="7">
        <v>34600</v>
      </c>
      <c r="U83" s="7">
        <v>25950</v>
      </c>
      <c r="V83" s="6"/>
    </row>
    <row r="84" spans="1:22" ht="22.5">
      <c r="A84" s="8">
        <v>65</v>
      </c>
      <c r="B84" s="9" t="s">
        <v>82</v>
      </c>
      <c r="C84" s="7">
        <v>184.9</v>
      </c>
      <c r="D84" s="7">
        <v>0</v>
      </c>
      <c r="E84" s="7">
        <v>184.9</v>
      </c>
      <c r="F84" s="34">
        <v>7031964.83</v>
      </c>
      <c r="G84" s="34">
        <v>6397540</v>
      </c>
      <c r="H84" s="7">
        <v>34600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f t="shared" si="7"/>
        <v>7031964.83</v>
      </c>
      <c r="S84" s="7">
        <v>0</v>
      </c>
      <c r="T84" s="7">
        <v>34600</v>
      </c>
      <c r="U84" s="7">
        <v>25950</v>
      </c>
      <c r="V84" s="6"/>
    </row>
    <row r="85" spans="1:22" ht="33.75">
      <c r="A85" s="8">
        <v>66</v>
      </c>
      <c r="B85" s="10" t="s">
        <v>84</v>
      </c>
      <c r="C85" s="7">
        <v>31.6</v>
      </c>
      <c r="D85" s="7">
        <v>0</v>
      </c>
      <c r="E85" s="7">
        <v>31.6</v>
      </c>
      <c r="F85" s="34">
        <v>1201785.23</v>
      </c>
      <c r="G85" s="34">
        <v>1093360</v>
      </c>
      <c r="H85" s="7">
        <v>34600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f t="shared" si="7"/>
        <v>1201785.23</v>
      </c>
      <c r="S85" s="7">
        <v>0</v>
      </c>
      <c r="T85" s="7">
        <v>34600</v>
      </c>
      <c r="U85" s="7">
        <v>25950</v>
      </c>
      <c r="V85" s="6"/>
    </row>
    <row r="86" spans="1:22" ht="12.75">
      <c r="A86" s="46" t="s">
        <v>117</v>
      </c>
      <c r="B86" s="46"/>
      <c r="C86" s="15">
        <f>C87+C88+C89+C90+C91</f>
        <v>535</v>
      </c>
      <c r="D86" s="15">
        <f aca="true" t="shared" si="8" ref="D86:S86">D87+D88+D89+D90+D91</f>
        <v>0</v>
      </c>
      <c r="E86" s="15">
        <f t="shared" si="8"/>
        <v>535</v>
      </c>
      <c r="F86" s="35">
        <v>21971000</v>
      </c>
      <c r="G86" s="35">
        <v>18511000</v>
      </c>
      <c r="H86" s="15">
        <v>34600</v>
      </c>
      <c r="I86" s="15">
        <f t="shared" si="8"/>
        <v>0</v>
      </c>
      <c r="J86" s="15">
        <f t="shared" si="8"/>
        <v>0</v>
      </c>
      <c r="K86" s="15">
        <f t="shared" si="8"/>
        <v>0</v>
      </c>
      <c r="L86" s="15">
        <f t="shared" si="8"/>
        <v>0</v>
      </c>
      <c r="M86" s="15">
        <f t="shared" si="8"/>
        <v>0</v>
      </c>
      <c r="N86" s="15">
        <f t="shared" si="8"/>
        <v>0</v>
      </c>
      <c r="O86" s="15">
        <f t="shared" si="8"/>
        <v>0</v>
      </c>
      <c r="P86" s="15">
        <f t="shared" si="8"/>
        <v>0</v>
      </c>
      <c r="Q86" s="15">
        <f t="shared" si="8"/>
        <v>0</v>
      </c>
      <c r="R86" s="15">
        <f t="shared" si="8"/>
        <v>21971000</v>
      </c>
      <c r="S86" s="15">
        <f t="shared" si="8"/>
        <v>0</v>
      </c>
      <c r="T86" s="15">
        <v>34600</v>
      </c>
      <c r="U86" s="15">
        <v>25950</v>
      </c>
      <c r="V86" s="3"/>
    </row>
    <row r="87" spans="1:22" ht="22.5">
      <c r="A87" s="8">
        <v>67</v>
      </c>
      <c r="B87" s="12" t="s">
        <v>85</v>
      </c>
      <c r="C87" s="7">
        <v>121.2</v>
      </c>
      <c r="D87" s="7">
        <v>0</v>
      </c>
      <c r="E87" s="7">
        <v>121.2</v>
      </c>
      <c r="F87" s="34">
        <v>4977355.51</v>
      </c>
      <c r="G87" s="34">
        <v>4193520</v>
      </c>
      <c r="H87" s="7">
        <v>34600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f>F87+J87+M87+P87</f>
        <v>4977355.51</v>
      </c>
      <c r="S87" s="7">
        <v>0</v>
      </c>
      <c r="T87" s="7">
        <v>34600</v>
      </c>
      <c r="U87" s="7">
        <v>25950</v>
      </c>
      <c r="V87" s="3"/>
    </row>
    <row r="88" spans="1:22" ht="22.5">
      <c r="A88" s="8">
        <v>68</v>
      </c>
      <c r="B88" s="12" t="s">
        <v>90</v>
      </c>
      <c r="C88" s="7">
        <v>68.5</v>
      </c>
      <c r="D88" s="7">
        <v>0</v>
      </c>
      <c r="E88" s="7">
        <v>68.5</v>
      </c>
      <c r="F88" s="34">
        <v>2813109.35</v>
      </c>
      <c r="G88" s="33">
        <v>2370100</v>
      </c>
      <c r="H88" s="7">
        <v>34600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f>F88+J88+M88+P88</f>
        <v>2813109.35</v>
      </c>
      <c r="S88" s="7">
        <v>0</v>
      </c>
      <c r="T88" s="7">
        <v>34600</v>
      </c>
      <c r="U88" s="7">
        <v>25950</v>
      </c>
      <c r="V88" s="3"/>
    </row>
    <row r="89" spans="1:22" ht="22.5">
      <c r="A89" s="8">
        <v>69</v>
      </c>
      <c r="B89" s="10" t="s">
        <v>83</v>
      </c>
      <c r="C89" s="7">
        <v>184</v>
      </c>
      <c r="D89" s="7">
        <v>0</v>
      </c>
      <c r="E89" s="7">
        <v>184</v>
      </c>
      <c r="F89" s="34">
        <v>7556381.31</v>
      </c>
      <c r="G89" s="34">
        <v>6366400</v>
      </c>
      <c r="H89" s="7">
        <v>34600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f>F89+J89+M89+P89</f>
        <v>7556381.31</v>
      </c>
      <c r="S89" s="7">
        <v>0</v>
      </c>
      <c r="T89" s="7">
        <v>34600</v>
      </c>
      <c r="U89" s="7">
        <v>25950</v>
      </c>
      <c r="V89" s="3"/>
    </row>
    <row r="90" spans="1:22" ht="33.75">
      <c r="A90" s="8">
        <v>70</v>
      </c>
      <c r="B90" s="12" t="s">
        <v>95</v>
      </c>
      <c r="C90" s="7">
        <v>36.3</v>
      </c>
      <c r="D90" s="7">
        <v>0</v>
      </c>
      <c r="E90" s="7">
        <v>36.3</v>
      </c>
      <c r="F90" s="34">
        <v>1490742.62</v>
      </c>
      <c r="G90" s="34">
        <v>1255980</v>
      </c>
      <c r="H90" s="7">
        <v>34600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f>F90+J90+M90+P90</f>
        <v>1490742.62</v>
      </c>
      <c r="S90" s="7">
        <v>0</v>
      </c>
      <c r="T90" s="7">
        <v>34600</v>
      </c>
      <c r="U90" s="7">
        <v>25950</v>
      </c>
      <c r="V90" s="3"/>
    </row>
    <row r="91" spans="1:22" ht="22.5">
      <c r="A91" s="8">
        <v>71</v>
      </c>
      <c r="B91" s="12" t="s">
        <v>93</v>
      </c>
      <c r="C91" s="7">
        <v>125</v>
      </c>
      <c r="D91" s="7">
        <v>0</v>
      </c>
      <c r="E91" s="7">
        <v>125</v>
      </c>
      <c r="F91" s="34">
        <v>5133411.21</v>
      </c>
      <c r="G91" s="34">
        <v>4325000</v>
      </c>
      <c r="H91" s="7">
        <v>34600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f>F91+J91+M91+P91</f>
        <v>5133411.21</v>
      </c>
      <c r="S91" s="7">
        <v>0</v>
      </c>
      <c r="T91" s="7">
        <v>34600</v>
      </c>
      <c r="U91" s="7">
        <v>25950</v>
      </c>
      <c r="V91" s="3"/>
    </row>
    <row r="92" spans="1:22" ht="12.75">
      <c r="A92" s="46" t="s">
        <v>118</v>
      </c>
      <c r="B92" s="46"/>
      <c r="C92" s="15">
        <f>C93+C94+C95+C96</f>
        <v>523.4</v>
      </c>
      <c r="D92" s="15">
        <f aca="true" t="shared" si="9" ref="D92:S92">D93+D94+D95+D96</f>
        <v>140</v>
      </c>
      <c r="E92" s="15">
        <f t="shared" si="9"/>
        <v>523.4</v>
      </c>
      <c r="F92" s="35">
        <v>21569640</v>
      </c>
      <c r="G92" s="35">
        <v>18109640</v>
      </c>
      <c r="H92" s="15">
        <v>34600</v>
      </c>
      <c r="I92" s="15">
        <f t="shared" si="9"/>
        <v>0</v>
      </c>
      <c r="J92" s="15">
        <f t="shared" si="9"/>
        <v>0</v>
      </c>
      <c r="K92" s="15">
        <f t="shared" si="9"/>
        <v>0</v>
      </c>
      <c r="L92" s="15">
        <f t="shared" si="9"/>
        <v>0</v>
      </c>
      <c r="M92" s="15">
        <f t="shared" si="9"/>
        <v>0</v>
      </c>
      <c r="N92" s="15">
        <f t="shared" si="9"/>
        <v>0</v>
      </c>
      <c r="O92" s="15">
        <f t="shared" si="9"/>
        <v>0</v>
      </c>
      <c r="P92" s="15">
        <f t="shared" si="9"/>
        <v>0</v>
      </c>
      <c r="Q92" s="15">
        <f t="shared" si="9"/>
        <v>0</v>
      </c>
      <c r="R92" s="15">
        <f t="shared" si="9"/>
        <v>21569640</v>
      </c>
      <c r="S92" s="15">
        <f t="shared" si="9"/>
        <v>0</v>
      </c>
      <c r="T92" s="15">
        <v>34600</v>
      </c>
      <c r="U92" s="15">
        <v>25950</v>
      </c>
      <c r="V92" s="3"/>
    </row>
    <row r="93" spans="1:22" ht="22.5">
      <c r="A93" s="8">
        <v>72</v>
      </c>
      <c r="B93" s="12" t="s">
        <v>70</v>
      </c>
      <c r="C93" s="7">
        <v>87.6</v>
      </c>
      <c r="D93" s="7">
        <v>87.6</v>
      </c>
      <c r="E93" s="7">
        <v>87.6</v>
      </c>
      <c r="F93" s="34">
        <v>3610050.56</v>
      </c>
      <c r="G93" s="34">
        <v>3030960</v>
      </c>
      <c r="H93" s="7">
        <v>34600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f>F93+J93+M93+P93</f>
        <v>3610050.56</v>
      </c>
      <c r="S93" s="7">
        <v>0</v>
      </c>
      <c r="T93" s="7">
        <v>34600</v>
      </c>
      <c r="U93" s="7">
        <v>25950</v>
      </c>
      <c r="V93" s="37"/>
    </row>
    <row r="94" spans="1:22" ht="22.5">
      <c r="A94" s="8">
        <v>73</v>
      </c>
      <c r="B94" s="12" t="s">
        <v>88</v>
      </c>
      <c r="C94" s="7">
        <v>155</v>
      </c>
      <c r="D94" s="7">
        <v>0</v>
      </c>
      <c r="E94" s="7">
        <v>155</v>
      </c>
      <c r="F94" s="34">
        <v>6387646.54</v>
      </c>
      <c r="G94" s="34">
        <v>5363000</v>
      </c>
      <c r="H94" s="7">
        <v>34600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f>F94+J94+M94+P94</f>
        <v>6387646.54</v>
      </c>
      <c r="S94" s="7">
        <v>0</v>
      </c>
      <c r="T94" s="7">
        <v>34600</v>
      </c>
      <c r="U94" s="7">
        <v>25950</v>
      </c>
      <c r="V94" s="3"/>
    </row>
    <row r="95" spans="1:22" ht="22.5">
      <c r="A95" s="8">
        <v>74</v>
      </c>
      <c r="B95" s="12" t="s">
        <v>89</v>
      </c>
      <c r="C95" s="7">
        <v>187.2</v>
      </c>
      <c r="D95" s="7">
        <v>0</v>
      </c>
      <c r="E95" s="7">
        <v>187.2</v>
      </c>
      <c r="F95" s="34">
        <v>7714628.6</v>
      </c>
      <c r="G95" s="34">
        <v>6477120</v>
      </c>
      <c r="H95" s="7">
        <v>34600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f>F95+J95+M95+P95</f>
        <v>7714628.6</v>
      </c>
      <c r="S95" s="7">
        <v>0</v>
      </c>
      <c r="T95" s="7">
        <v>34600</v>
      </c>
      <c r="U95" s="7">
        <v>25950</v>
      </c>
      <c r="V95" s="3"/>
    </row>
    <row r="96" spans="1:22" ht="22.5">
      <c r="A96" s="8">
        <v>75</v>
      </c>
      <c r="B96" s="10" t="s">
        <v>62</v>
      </c>
      <c r="C96" s="7">
        <v>93.6</v>
      </c>
      <c r="D96" s="7">
        <v>52.4</v>
      </c>
      <c r="E96" s="7">
        <v>93.6</v>
      </c>
      <c r="F96" s="34">
        <v>3857314.3</v>
      </c>
      <c r="G96" s="34">
        <v>3238560</v>
      </c>
      <c r="H96" s="7">
        <v>34600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f>F96+J96+M96+P96</f>
        <v>3857314.3</v>
      </c>
      <c r="S96" s="7">
        <v>0</v>
      </c>
      <c r="T96" s="7">
        <v>34600</v>
      </c>
      <c r="U96" s="7">
        <v>25950</v>
      </c>
      <c r="V96" s="3"/>
    </row>
  </sheetData>
  <sheetProtection/>
  <mergeCells count="42">
    <mergeCell ref="A7:U7"/>
    <mergeCell ref="A86:B86"/>
    <mergeCell ref="A92:B92"/>
    <mergeCell ref="A2:U2"/>
    <mergeCell ref="A3:U3"/>
    <mergeCell ref="A4:U4"/>
    <mergeCell ref="A6:U6"/>
    <mergeCell ref="A5:U5"/>
    <mergeCell ref="A17:B17"/>
    <mergeCell ref="A53:B53"/>
    <mergeCell ref="A9:U10"/>
    <mergeCell ref="T11:T13"/>
    <mergeCell ref="U11:V13"/>
    <mergeCell ref="C12:C13"/>
    <mergeCell ref="E12:E13"/>
    <mergeCell ref="F12:F13"/>
    <mergeCell ref="H12:H13"/>
    <mergeCell ref="V9:V10"/>
    <mergeCell ref="A11:A13"/>
    <mergeCell ref="G12:G13"/>
    <mergeCell ref="A78:B78"/>
    <mergeCell ref="B11:B13"/>
    <mergeCell ref="C11:D11"/>
    <mergeCell ref="E11:H11"/>
    <mergeCell ref="S11:S13"/>
    <mergeCell ref="A16:B16"/>
    <mergeCell ref="I12:I13"/>
    <mergeCell ref="J12:J13"/>
    <mergeCell ref="I11:K11"/>
    <mergeCell ref="K12:K13"/>
    <mergeCell ref="O11:Q11"/>
    <mergeCell ref="Q12:Q13"/>
    <mergeCell ref="U16:V16"/>
    <mergeCell ref="L12:L13"/>
    <mergeCell ref="U14:V14"/>
    <mergeCell ref="U15:V15"/>
    <mergeCell ref="R11:R13"/>
    <mergeCell ref="L11:N11"/>
    <mergeCell ref="M12:M13"/>
    <mergeCell ref="N12:N13"/>
    <mergeCell ref="O12:O13"/>
    <mergeCell ref="P12:P13"/>
  </mergeCells>
  <printOptions/>
  <pageMargins left="0.75" right="0.75" top="1" bottom="1" header="0.5" footer="0.5"/>
  <pageSetup horizontalDpi="600" verticalDpi="600" orientation="landscape" paperSize="9" scale="6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U22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4.7109375" style="0" customWidth="1"/>
    <col min="2" max="2" width="29.8515625" style="0" customWidth="1"/>
    <col min="8" max="8" width="12.8515625" style="0" customWidth="1"/>
    <col min="14" max="14" width="9.421875" style="0" customWidth="1"/>
    <col min="20" max="20" width="8.00390625" style="0" customWidth="1"/>
  </cols>
  <sheetData>
    <row r="3" spans="1:20" ht="16.5" customHeight="1">
      <c r="A3" s="63" t="s">
        <v>126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6.5" customHeight="1">
      <c r="A4" s="63" t="s">
        <v>130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ht="16.5" customHeight="1">
      <c r="A5" s="63" t="s">
        <v>103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6.5" customHeight="1">
      <c r="A6" s="63" t="s">
        <v>119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16.5" customHeight="1">
      <c r="A7" s="63" t="s">
        <v>120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0" ht="16.5" customHeight="1">
      <c r="A8" s="63" t="s">
        <v>121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2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1" ht="15" customHeight="1">
      <c r="A10" s="62" t="s">
        <v>107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14"/>
    </row>
    <row r="11" spans="1:21" ht="16.5" customHeight="1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14"/>
    </row>
    <row r="12" spans="1:21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4"/>
    </row>
    <row r="13" spans="1:21" ht="18.75">
      <c r="A13" s="58" t="s">
        <v>1</v>
      </c>
      <c r="B13" s="59" t="s">
        <v>125</v>
      </c>
      <c r="C13" s="57" t="s">
        <v>24</v>
      </c>
      <c r="D13" s="57"/>
      <c r="E13" s="57"/>
      <c r="F13" s="57"/>
      <c r="G13" s="57"/>
      <c r="H13" s="57"/>
      <c r="I13" s="57" t="s">
        <v>25</v>
      </c>
      <c r="J13" s="57"/>
      <c r="K13" s="57"/>
      <c r="L13" s="57"/>
      <c r="M13" s="57"/>
      <c r="N13" s="57"/>
      <c r="O13" s="57" t="s">
        <v>26</v>
      </c>
      <c r="P13" s="57"/>
      <c r="Q13" s="57"/>
      <c r="R13" s="57"/>
      <c r="S13" s="57"/>
      <c r="T13" s="57"/>
      <c r="U13" s="1"/>
    </row>
    <row r="14" spans="1:21" ht="18.75">
      <c r="A14" s="58"/>
      <c r="B14" s="60"/>
      <c r="C14" s="21" t="s">
        <v>27</v>
      </c>
      <c r="D14" s="21" t="s">
        <v>28</v>
      </c>
      <c r="E14" s="21" t="s">
        <v>29</v>
      </c>
      <c r="F14" s="21" t="s">
        <v>110</v>
      </c>
      <c r="G14" s="21" t="s">
        <v>111</v>
      </c>
      <c r="H14" s="21" t="s">
        <v>3</v>
      </c>
      <c r="I14" s="21" t="s">
        <v>27</v>
      </c>
      <c r="J14" s="21" t="s">
        <v>28</v>
      </c>
      <c r="K14" s="21" t="s">
        <v>30</v>
      </c>
      <c r="L14" s="21" t="s">
        <v>110</v>
      </c>
      <c r="M14" s="21" t="s">
        <v>111</v>
      </c>
      <c r="N14" s="21" t="s">
        <v>3</v>
      </c>
      <c r="O14" s="21" t="s">
        <v>27</v>
      </c>
      <c r="P14" s="21" t="s">
        <v>28</v>
      </c>
      <c r="Q14" s="21" t="s">
        <v>29</v>
      </c>
      <c r="R14" s="21" t="s">
        <v>110</v>
      </c>
      <c r="S14" s="21" t="s">
        <v>111</v>
      </c>
      <c r="T14" s="21" t="s">
        <v>3</v>
      </c>
      <c r="U14" s="1"/>
    </row>
    <row r="15" spans="1:21" ht="18.75">
      <c r="A15" s="58"/>
      <c r="B15" s="61"/>
      <c r="C15" s="22" t="s">
        <v>6</v>
      </c>
      <c r="D15" s="22" t="s">
        <v>6</v>
      </c>
      <c r="E15" s="22" t="s">
        <v>6</v>
      </c>
      <c r="F15" s="22" t="s">
        <v>6</v>
      </c>
      <c r="G15" s="22" t="s">
        <v>6</v>
      </c>
      <c r="H15" s="22" t="s">
        <v>6</v>
      </c>
      <c r="I15" s="22" t="s">
        <v>7</v>
      </c>
      <c r="J15" s="22" t="s">
        <v>7</v>
      </c>
      <c r="K15" s="22" t="s">
        <v>7</v>
      </c>
      <c r="L15" s="22" t="s">
        <v>7</v>
      </c>
      <c r="M15" s="22" t="s">
        <v>7</v>
      </c>
      <c r="N15" s="22" t="s">
        <v>7</v>
      </c>
      <c r="O15" s="22" t="s">
        <v>5</v>
      </c>
      <c r="P15" s="22" t="s">
        <v>5</v>
      </c>
      <c r="Q15" s="22" t="s">
        <v>5</v>
      </c>
      <c r="R15" s="22" t="s">
        <v>5</v>
      </c>
      <c r="S15" s="22" t="s">
        <v>5</v>
      </c>
      <c r="T15" s="22" t="s">
        <v>5</v>
      </c>
      <c r="U15" s="1"/>
    </row>
    <row r="16" spans="1:21" ht="18.75">
      <c r="A16" s="27">
        <v>1</v>
      </c>
      <c r="B16" s="27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  <c r="J16" s="21">
        <v>10</v>
      </c>
      <c r="K16" s="21">
        <v>11</v>
      </c>
      <c r="L16" s="21">
        <v>12</v>
      </c>
      <c r="M16" s="21">
        <v>13</v>
      </c>
      <c r="N16" s="21">
        <v>14</v>
      </c>
      <c r="O16" s="21">
        <v>15</v>
      </c>
      <c r="P16" s="21">
        <v>16</v>
      </c>
      <c r="Q16" s="21">
        <v>17</v>
      </c>
      <c r="R16" s="21">
        <v>18</v>
      </c>
      <c r="S16" s="21">
        <v>19</v>
      </c>
      <c r="T16" s="21">
        <v>20</v>
      </c>
      <c r="U16" s="1"/>
    </row>
    <row r="17" spans="1:21" ht="18.75">
      <c r="A17" s="28"/>
      <c r="B17" s="29" t="s">
        <v>131</v>
      </c>
      <c r="C17" s="24">
        <f aca="true" t="shared" si="0" ref="C17:H17">C18+C19+C20+C21+C22</f>
        <v>0</v>
      </c>
      <c r="D17" s="24">
        <f t="shared" si="0"/>
        <v>3703</v>
      </c>
      <c r="E17" s="24">
        <f t="shared" si="0"/>
        <v>2873.5</v>
      </c>
      <c r="F17" s="24">
        <f t="shared" si="0"/>
        <v>1008.4</v>
      </c>
      <c r="G17" s="24">
        <f t="shared" si="0"/>
        <v>1058.4</v>
      </c>
      <c r="H17" s="24">
        <f t="shared" si="0"/>
        <v>8643.3</v>
      </c>
      <c r="I17" s="25">
        <f aca="true" t="shared" si="1" ref="I17:N17">I18+I19+I20+I21+I22</f>
        <v>0</v>
      </c>
      <c r="J17" s="25">
        <f t="shared" si="1"/>
        <v>112</v>
      </c>
      <c r="K17" s="25">
        <f t="shared" si="1"/>
        <v>76</v>
      </c>
      <c r="L17" s="25">
        <f t="shared" si="1"/>
        <v>24</v>
      </c>
      <c r="M17" s="25">
        <f t="shared" si="1"/>
        <v>29</v>
      </c>
      <c r="N17" s="25">
        <f t="shared" si="1"/>
        <v>241</v>
      </c>
      <c r="O17" s="25">
        <f aca="true" t="shared" si="2" ref="O17:T17">O18+O19+O20+O21+O22</f>
        <v>0</v>
      </c>
      <c r="P17" s="25">
        <f t="shared" si="2"/>
        <v>254</v>
      </c>
      <c r="Q17" s="25">
        <f t="shared" si="2"/>
        <v>156</v>
      </c>
      <c r="R17" s="25">
        <f t="shared" si="2"/>
        <v>59</v>
      </c>
      <c r="S17" s="25">
        <f t="shared" si="2"/>
        <v>62</v>
      </c>
      <c r="T17" s="25">
        <f t="shared" si="2"/>
        <v>531</v>
      </c>
      <c r="U17" s="1"/>
    </row>
    <row r="18" spans="1:21" ht="18.75">
      <c r="A18" s="27">
        <v>1</v>
      </c>
      <c r="B18" s="30" t="s">
        <v>104</v>
      </c>
      <c r="C18" s="23">
        <v>0</v>
      </c>
      <c r="D18" s="23">
        <v>3703</v>
      </c>
      <c r="E18" s="23">
        <v>0</v>
      </c>
      <c r="F18" s="23">
        <v>0</v>
      </c>
      <c r="G18" s="23">
        <v>0</v>
      </c>
      <c r="H18" s="24">
        <f>C18+D18+E18+F18+G18</f>
        <v>3703</v>
      </c>
      <c r="I18" s="31">
        <v>0</v>
      </c>
      <c r="J18" s="31">
        <v>112</v>
      </c>
      <c r="K18" s="31">
        <v>0</v>
      </c>
      <c r="L18" s="31">
        <v>0</v>
      </c>
      <c r="M18" s="31">
        <v>0</v>
      </c>
      <c r="N18" s="25">
        <v>112</v>
      </c>
      <c r="O18" s="22">
        <v>0</v>
      </c>
      <c r="P18" s="22">
        <v>254</v>
      </c>
      <c r="Q18" s="22">
        <v>0</v>
      </c>
      <c r="R18" s="22">
        <v>0</v>
      </c>
      <c r="S18" s="22">
        <v>0</v>
      </c>
      <c r="T18" s="22">
        <f>O18+P18+Q18+R18+S18</f>
        <v>254</v>
      </c>
      <c r="U18" s="1"/>
    </row>
    <row r="19" spans="1:21" ht="19.5" customHeight="1">
      <c r="A19" s="27">
        <v>2</v>
      </c>
      <c r="B19" s="30" t="s">
        <v>105</v>
      </c>
      <c r="C19" s="23">
        <v>0</v>
      </c>
      <c r="D19" s="23">
        <v>0</v>
      </c>
      <c r="E19" s="23">
        <v>2873.5</v>
      </c>
      <c r="F19" s="23">
        <v>0</v>
      </c>
      <c r="G19" s="23">
        <v>0</v>
      </c>
      <c r="H19" s="24">
        <f>C19+D19+E19+F19+G19</f>
        <v>2873.5</v>
      </c>
      <c r="I19" s="31">
        <v>0</v>
      </c>
      <c r="J19" s="31">
        <v>0</v>
      </c>
      <c r="K19" s="31">
        <v>76</v>
      </c>
      <c r="L19" s="31">
        <v>0</v>
      </c>
      <c r="M19" s="31">
        <v>0</v>
      </c>
      <c r="N19" s="25">
        <v>76</v>
      </c>
      <c r="O19" s="22">
        <v>0</v>
      </c>
      <c r="P19" s="22">
        <v>0</v>
      </c>
      <c r="Q19" s="22">
        <v>156</v>
      </c>
      <c r="R19" s="22">
        <v>0</v>
      </c>
      <c r="S19" s="22">
        <v>0</v>
      </c>
      <c r="T19" s="22">
        <f>O19+P19+Q19+R19+S19</f>
        <v>156</v>
      </c>
      <c r="U19" s="1"/>
    </row>
    <row r="20" spans="1:21" ht="19.5" customHeight="1">
      <c r="A20" s="27">
        <v>3</v>
      </c>
      <c r="B20" s="30" t="s">
        <v>106</v>
      </c>
      <c r="C20" s="23">
        <v>0</v>
      </c>
      <c r="D20" s="23">
        <v>0</v>
      </c>
      <c r="E20" s="23">
        <v>0</v>
      </c>
      <c r="F20" s="23">
        <v>1008.4</v>
      </c>
      <c r="G20" s="23">
        <v>0</v>
      </c>
      <c r="H20" s="24">
        <f>C20+D20+E20+F20+G20</f>
        <v>1008.4</v>
      </c>
      <c r="I20" s="31">
        <v>0</v>
      </c>
      <c r="J20" s="31">
        <v>0</v>
      </c>
      <c r="K20" s="31">
        <v>0</v>
      </c>
      <c r="L20" s="31">
        <v>24</v>
      </c>
      <c r="M20" s="31">
        <v>0</v>
      </c>
      <c r="N20" s="25">
        <v>24</v>
      </c>
      <c r="O20" s="22">
        <v>0</v>
      </c>
      <c r="P20" s="22">
        <v>0</v>
      </c>
      <c r="Q20" s="22">
        <v>0</v>
      </c>
      <c r="R20" s="22">
        <v>59</v>
      </c>
      <c r="S20" s="22">
        <v>0</v>
      </c>
      <c r="T20" s="22">
        <f>O20+P20+Q20+R20+S20</f>
        <v>59</v>
      </c>
      <c r="U20" s="1"/>
    </row>
    <row r="21" spans="1:21" ht="22.5" customHeight="1">
      <c r="A21" s="27">
        <v>4</v>
      </c>
      <c r="B21" s="30" t="s">
        <v>112</v>
      </c>
      <c r="C21" s="23">
        <v>0</v>
      </c>
      <c r="D21" s="23">
        <v>0</v>
      </c>
      <c r="E21" s="23">
        <v>0</v>
      </c>
      <c r="F21" s="23">
        <v>0</v>
      </c>
      <c r="G21" s="23">
        <v>535</v>
      </c>
      <c r="H21" s="24">
        <f>C21+D21+E21+F21+G21</f>
        <v>535</v>
      </c>
      <c r="I21" s="31">
        <v>0</v>
      </c>
      <c r="J21" s="31">
        <v>0</v>
      </c>
      <c r="K21" s="31">
        <v>0</v>
      </c>
      <c r="L21" s="31">
        <v>0</v>
      </c>
      <c r="M21" s="31">
        <v>14</v>
      </c>
      <c r="N21" s="25">
        <v>14</v>
      </c>
      <c r="O21" s="22">
        <v>0</v>
      </c>
      <c r="P21" s="22">
        <v>0</v>
      </c>
      <c r="Q21" s="22">
        <v>0</v>
      </c>
      <c r="R21" s="22">
        <v>0</v>
      </c>
      <c r="S21" s="22">
        <v>35</v>
      </c>
      <c r="T21" s="22">
        <f>O21+P21+Q21+R21+S21</f>
        <v>35</v>
      </c>
      <c r="U21" s="1"/>
    </row>
    <row r="22" spans="1:21" ht="21" customHeight="1">
      <c r="A22" s="27">
        <v>5</v>
      </c>
      <c r="B22" s="30" t="s">
        <v>113</v>
      </c>
      <c r="C22" s="23">
        <v>0</v>
      </c>
      <c r="D22" s="23">
        <v>0</v>
      </c>
      <c r="E22" s="23">
        <v>0</v>
      </c>
      <c r="F22" s="23">
        <v>0</v>
      </c>
      <c r="G22" s="23">
        <v>523.4</v>
      </c>
      <c r="H22" s="24">
        <f>C22+D22+E22+F22+G22</f>
        <v>523.4</v>
      </c>
      <c r="I22" s="31">
        <v>0</v>
      </c>
      <c r="J22" s="31">
        <v>0</v>
      </c>
      <c r="K22" s="31">
        <v>0</v>
      </c>
      <c r="L22" s="31">
        <v>0</v>
      </c>
      <c r="M22" s="31">
        <v>15</v>
      </c>
      <c r="N22" s="25">
        <v>15</v>
      </c>
      <c r="O22" s="22">
        <v>0</v>
      </c>
      <c r="P22" s="22">
        <v>0</v>
      </c>
      <c r="Q22" s="22">
        <v>0</v>
      </c>
      <c r="R22" s="22">
        <v>0</v>
      </c>
      <c r="S22" s="22">
        <v>27</v>
      </c>
      <c r="T22" s="22">
        <f>O22+P22+Q22+R22+S22</f>
        <v>27</v>
      </c>
      <c r="U22" s="1"/>
    </row>
  </sheetData>
  <sheetProtection/>
  <mergeCells count="13">
    <mergeCell ref="A10:T10"/>
    <mergeCell ref="A11:T11"/>
    <mergeCell ref="A3:T3"/>
    <mergeCell ref="A4:T4"/>
    <mergeCell ref="A5:T5"/>
    <mergeCell ref="A7:T7"/>
    <mergeCell ref="A6:T6"/>
    <mergeCell ref="A8:T8"/>
    <mergeCell ref="O13:T13"/>
    <mergeCell ref="A13:A15"/>
    <mergeCell ref="B13:B15"/>
    <mergeCell ref="C13:H13"/>
    <mergeCell ref="I13:N13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2014-03-26T05:12:10Z</cp:lastPrinted>
  <dcterms:created xsi:type="dcterms:W3CDTF">1996-10-08T23:32:33Z</dcterms:created>
  <dcterms:modified xsi:type="dcterms:W3CDTF">2014-03-26T05:12:50Z</dcterms:modified>
  <cp:category/>
  <cp:version/>
  <cp:contentType/>
  <cp:contentStatus/>
</cp:coreProperties>
</file>