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65" yWindow="-300" windowWidth="20235" windowHeight="11445"/>
  </bookViews>
  <sheets>
    <sheet name="Расходы" sheetId="3" r:id="rId1"/>
  </sheets>
  <definedNames>
    <definedName name="_xlnm.Print_Titles" localSheetId="0">Расходы!$1:$6</definedName>
  </definedNames>
  <calcPr calcId="145621"/>
</workbook>
</file>

<file path=xl/calcChain.xml><?xml version="1.0" encoding="utf-8"?>
<calcChain xmlns="http://schemas.openxmlformats.org/spreadsheetml/2006/main">
  <c r="AA9" i="3" l="1"/>
  <c r="AB9" i="3"/>
  <c r="AD9" i="3"/>
  <c r="AA11" i="3"/>
  <c r="AB11" i="3"/>
  <c r="AC11" i="3"/>
  <c r="AD11" i="3"/>
  <c r="AA13" i="3"/>
  <c r="AB13" i="3"/>
  <c r="AC13" i="3"/>
  <c r="AD13" i="3"/>
  <c r="AA16" i="3"/>
  <c r="AB16" i="3"/>
  <c r="AC16" i="3"/>
  <c r="AD16" i="3"/>
  <c r="AA17" i="3"/>
  <c r="AC17" i="3"/>
  <c r="AD17" i="3"/>
  <c r="AA18" i="3"/>
  <c r="AB18" i="3"/>
  <c r="AC18" i="3"/>
  <c r="AA19" i="3"/>
  <c r="AD19" i="3"/>
  <c r="AA21" i="3"/>
  <c r="AB21" i="3"/>
  <c r="AD21" i="3"/>
  <c r="AA22" i="3"/>
  <c r="AB22" i="3"/>
  <c r="AC22" i="3"/>
  <c r="AA23" i="3"/>
  <c r="AB23" i="3"/>
  <c r="AA24" i="3"/>
  <c r="AB24" i="3"/>
  <c r="AC24" i="3"/>
  <c r="AA25" i="3"/>
  <c r="AB25" i="3"/>
  <c r="AC25" i="3"/>
  <c r="AD25" i="3"/>
  <c r="AA26" i="3"/>
  <c r="AB26" i="3"/>
  <c r="AC26" i="3"/>
  <c r="AA27" i="3"/>
  <c r="AB27" i="3"/>
  <c r="AC27" i="3"/>
  <c r="AD27" i="3"/>
  <c r="AA28" i="3"/>
  <c r="AB28" i="3"/>
  <c r="AD28" i="3"/>
  <c r="AA29" i="3"/>
  <c r="AB29" i="3"/>
  <c r="AD29" i="3"/>
  <c r="AA30" i="3"/>
  <c r="AB30" i="3"/>
  <c r="AA31" i="3"/>
  <c r="AB31" i="3"/>
  <c r="AA32" i="3"/>
  <c r="AB32" i="3"/>
  <c r="AA34" i="3"/>
  <c r="AB34" i="3"/>
  <c r="AA35" i="3"/>
  <c r="AB35" i="3"/>
  <c r="AA36" i="3"/>
  <c r="AB36" i="3"/>
  <c r="AA37" i="3"/>
  <c r="AB37" i="3"/>
  <c r="AC37" i="3"/>
  <c r="AD37" i="3"/>
  <c r="AA38" i="3"/>
  <c r="AB38" i="3"/>
  <c r="AA39" i="3"/>
  <c r="AB39" i="3"/>
  <c r="AA40" i="3"/>
  <c r="AC40" i="3"/>
  <c r="AA41" i="3"/>
  <c r="AB41" i="3"/>
  <c r="AA42" i="3"/>
  <c r="AB42" i="3"/>
  <c r="AA43" i="3"/>
  <c r="AB43" i="3"/>
  <c r="AB44" i="3"/>
  <c r="W9" i="3"/>
  <c r="X9" i="3"/>
  <c r="Z9" i="3"/>
  <c r="W10" i="3"/>
  <c r="X10" i="3"/>
  <c r="W11" i="3"/>
  <c r="X11" i="3"/>
  <c r="Y11" i="3"/>
  <c r="Z11" i="3"/>
  <c r="W13" i="3"/>
  <c r="X13" i="3"/>
  <c r="Y13" i="3"/>
  <c r="Z13" i="3"/>
  <c r="W16" i="3"/>
  <c r="X16" i="3"/>
  <c r="Y16" i="3"/>
  <c r="Z16" i="3"/>
  <c r="W17" i="3"/>
  <c r="Y17" i="3"/>
  <c r="Z17" i="3"/>
  <c r="W18" i="3"/>
  <c r="X18" i="3"/>
  <c r="Y18" i="3"/>
  <c r="W19" i="3"/>
  <c r="Y19" i="3"/>
  <c r="Z19" i="3"/>
  <c r="W21" i="3"/>
  <c r="X21" i="3"/>
  <c r="Z21" i="3"/>
  <c r="W22" i="3"/>
  <c r="X22" i="3"/>
  <c r="Y22" i="3"/>
  <c r="W23" i="3"/>
  <c r="X23" i="3"/>
  <c r="W24" i="3"/>
  <c r="X24" i="3"/>
  <c r="Y24" i="3"/>
  <c r="W25" i="3"/>
  <c r="X25" i="3"/>
  <c r="Y25" i="3"/>
  <c r="Z25" i="3"/>
  <c r="W26" i="3"/>
  <c r="X26" i="3"/>
  <c r="Y26" i="3"/>
  <c r="Z26" i="3"/>
  <c r="W27" i="3"/>
  <c r="X27" i="3"/>
  <c r="Y27" i="3"/>
  <c r="Z27" i="3"/>
  <c r="W28" i="3"/>
  <c r="X28" i="3"/>
  <c r="Z28" i="3"/>
  <c r="W29" i="3"/>
  <c r="X29" i="3"/>
  <c r="Z29" i="3"/>
  <c r="W30" i="3"/>
  <c r="X30" i="3"/>
  <c r="W31" i="3"/>
  <c r="X31" i="3"/>
  <c r="W32" i="3"/>
  <c r="X32" i="3"/>
  <c r="W34" i="3"/>
  <c r="X34" i="3"/>
  <c r="W35" i="3"/>
  <c r="X35" i="3"/>
  <c r="W36" i="3"/>
  <c r="X36" i="3"/>
  <c r="W37" i="3"/>
  <c r="X37" i="3"/>
  <c r="Y37" i="3"/>
  <c r="Z37" i="3"/>
  <c r="W38" i="3"/>
  <c r="X38" i="3"/>
  <c r="W39" i="3"/>
  <c r="X39" i="3"/>
  <c r="W40" i="3"/>
  <c r="Y40" i="3"/>
  <c r="W41" i="3"/>
  <c r="X41" i="3"/>
  <c r="W42" i="3"/>
  <c r="X42" i="3"/>
  <c r="W43" i="3"/>
  <c r="X43" i="3"/>
  <c r="X44" i="3"/>
  <c r="K11" i="3"/>
  <c r="L11" i="3"/>
  <c r="N11" i="3"/>
  <c r="K12" i="3"/>
  <c r="L12" i="3"/>
  <c r="K13" i="3"/>
  <c r="L13" i="3"/>
  <c r="N13" i="3"/>
  <c r="K16" i="3"/>
  <c r="L16" i="3"/>
  <c r="N16" i="3"/>
  <c r="K17" i="3"/>
  <c r="N17" i="3"/>
  <c r="K18" i="3"/>
  <c r="L18" i="3"/>
  <c r="K19" i="3"/>
  <c r="L19" i="3"/>
  <c r="N19" i="3"/>
  <c r="K21" i="3"/>
  <c r="L21" i="3"/>
  <c r="N21" i="3"/>
  <c r="K22" i="3"/>
  <c r="L22" i="3"/>
  <c r="K23" i="3"/>
  <c r="L23" i="3"/>
  <c r="K24" i="3"/>
  <c r="L24" i="3"/>
  <c r="K25" i="3"/>
  <c r="L25" i="3"/>
  <c r="N25" i="3"/>
  <c r="K26" i="3"/>
  <c r="L26" i="3"/>
  <c r="K27" i="3"/>
  <c r="L27" i="3"/>
  <c r="N27" i="3"/>
  <c r="K28" i="3"/>
  <c r="L28" i="3"/>
  <c r="N28" i="3"/>
  <c r="K29" i="3"/>
  <c r="L29" i="3"/>
  <c r="N29" i="3"/>
  <c r="K30" i="3"/>
  <c r="L30" i="3"/>
  <c r="K31" i="3"/>
  <c r="L31" i="3"/>
  <c r="K32" i="3"/>
  <c r="L32" i="3"/>
  <c r="K34" i="3"/>
  <c r="L34" i="3"/>
  <c r="K35" i="3"/>
  <c r="L35" i="3"/>
  <c r="N35" i="3"/>
  <c r="K36" i="3"/>
  <c r="L36" i="3"/>
  <c r="K37" i="3"/>
  <c r="L37" i="3"/>
  <c r="N37" i="3"/>
  <c r="K38" i="3"/>
  <c r="L38" i="3"/>
  <c r="K39" i="3"/>
  <c r="L39" i="3"/>
  <c r="K40" i="3"/>
  <c r="K41" i="3"/>
  <c r="L41" i="3"/>
  <c r="K42" i="3"/>
  <c r="L42" i="3"/>
  <c r="K43" i="3"/>
  <c r="L43" i="3"/>
  <c r="L44" i="3"/>
  <c r="AB7" i="3" l="1"/>
  <c r="AC7" i="3"/>
  <c r="AD7" i="3"/>
  <c r="AA7" i="3"/>
  <c r="Z7" i="3" l="1"/>
  <c r="Y7" i="3"/>
  <c r="X7" i="3"/>
  <c r="N9" i="3"/>
  <c r="L9" i="3"/>
  <c r="K9" i="3"/>
  <c r="L7" i="3"/>
  <c r="M7" i="3"/>
  <c r="N7" i="3"/>
  <c r="K7" i="3"/>
  <c r="W7" i="3" l="1"/>
</calcChain>
</file>

<file path=xl/sharedStrings.xml><?xml version="1.0" encoding="utf-8"?>
<sst xmlns="http://schemas.openxmlformats.org/spreadsheetml/2006/main" count="339" uniqueCount="103">
  <si>
    <t>Наименование показателя</t>
  </si>
  <si>
    <t>консолидированный бюджет субъекта Российской Федерации</t>
  </si>
  <si>
    <t>бюджеты муниципальных районов</t>
  </si>
  <si>
    <t>бюджеты городских поселений</t>
  </si>
  <si>
    <t>бюджеты сельских поселений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</si>
  <si>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</si>
  <si>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</si>
  <si>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</si>
  <si>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</si>
  <si>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</si>
  <si>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</si>
  <si>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</si>
  <si>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</si>
  <si>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</si>
  <si>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</si>
  <si>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х</t>
  </si>
  <si>
    <t>-</t>
  </si>
  <si>
    <t xml:space="preserve">в том числе: </t>
  </si>
  <si>
    <t>Код расхода по бюджетной классификации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</si>
  <si>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</si>
  <si>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</si>
  <si>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</si>
  <si>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</si>
  <si>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</si>
  <si>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</si>
  <si>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 
Судебная система
</t>
  </si>
  <si>
    <t xml:space="preserve"> 000 0105 0000000000 000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</si>
  <si>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</si>
  <si>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</si>
  <si>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 
Обеспечение проведения выборов и референдумов
</t>
  </si>
  <si>
    <t xml:space="preserve"> 000 0107 0000000000 000</t>
  </si>
  <si>
    <t xml:space="preserve">  
Резервные фонды
</t>
  </si>
  <si>
    <t xml:space="preserve"> 000 0111 0000000000 000</t>
  </si>
  <si>
    <t xml:space="preserve">  
Другие общегосударственные вопросы
</t>
  </si>
  <si>
    <t xml:space="preserve"> 000 0113 0000000000 000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</si>
  <si>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</si>
  <si>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</si>
  <si>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 
Общеэкономические вопросы
</t>
  </si>
  <si>
    <t xml:space="preserve"> 000 0401 0000000000 000</t>
  </si>
  <si>
    <t xml:space="preserve">  
Сельское хозяйство и рыболовство
</t>
  </si>
  <si>
    <t xml:space="preserve"> 000 0405 0000000000 000</t>
  </si>
  <si>
    <t xml:space="preserve">  
Транспорт
</t>
  </si>
  <si>
    <t xml:space="preserve"> 000 0408 0000000000 000</t>
  </si>
  <si>
    <t xml:space="preserve">  
Дорожное хозяйство (дорожные фонды)
</t>
  </si>
  <si>
    <t xml:space="preserve"> 000 0409 0000000000 000</t>
  </si>
  <si>
    <t xml:space="preserve">  
Связь и информатика
</t>
  </si>
  <si>
    <t xml:space="preserve"> 000 0410 0000000000 000</t>
  </si>
  <si>
    <t xml:space="preserve">  
Другие вопросы в области национальной экономики
</t>
  </si>
  <si>
    <t xml:space="preserve"> 000 0412 0000000000 000</t>
  </si>
  <si>
    <t xml:space="preserve">  
Жилищное хозяйство
</t>
  </si>
  <si>
    <t xml:space="preserve"> 000 0501 0000000000 000</t>
  </si>
  <si>
    <t xml:space="preserve">  
Коммунальное хозяйство
</t>
  </si>
  <si>
    <t xml:space="preserve"> 000 0502 0000000000 000</t>
  </si>
  <si>
    <t xml:space="preserve">  
Благоустройство
</t>
  </si>
  <si>
    <t xml:space="preserve"> 000 0503 0000000000 000</t>
  </si>
  <si>
    <t xml:space="preserve">  
Дошкольное образование
</t>
  </si>
  <si>
    <t xml:space="preserve"> 000 0701 0000000000 000</t>
  </si>
  <si>
    <t xml:space="preserve">  
Общее образование
</t>
  </si>
  <si>
    <t xml:space="preserve"> 000 0702 0000000000 000</t>
  </si>
  <si>
    <t xml:space="preserve">  
Дополнительное образование детей
</t>
  </si>
  <si>
    <t xml:space="preserve"> 000 0703 0000000000 000</t>
  </si>
  <si>
    <t xml:space="preserve">  
Молодежная политика
</t>
  </si>
  <si>
    <t xml:space="preserve"> 000 0707 0000000000 000</t>
  </si>
  <si>
    <t xml:space="preserve">  
Другие вопросы в области образования
</t>
  </si>
  <si>
    <t xml:space="preserve"> 000 0709 0000000000 000</t>
  </si>
  <si>
    <t xml:space="preserve">  
Культура
</t>
  </si>
  <si>
    <t xml:space="preserve"> 000 0801 0000000000 000</t>
  </si>
  <si>
    <t xml:space="preserve">  
Другие вопросы в области культуры, кинематографии
</t>
  </si>
  <si>
    <t xml:space="preserve"> 000 0804 0000000000 000</t>
  </si>
  <si>
    <t xml:space="preserve">  
Пенсионное обеспечение
</t>
  </si>
  <si>
    <t xml:space="preserve"> 000 1001 0000000000 000</t>
  </si>
  <si>
    <t xml:space="preserve">  
Социальное обеспечение населения
</t>
  </si>
  <si>
    <t xml:space="preserve"> 000 1003 0000000000 000</t>
  </si>
  <si>
    <t xml:space="preserve">  
Охрана семьи и детства
</t>
  </si>
  <si>
    <t xml:space="preserve"> 000 1004 0000000000 000</t>
  </si>
  <si>
    <t xml:space="preserve">  
Физическая культура
</t>
  </si>
  <si>
    <t xml:space="preserve"> 000 1101 0000000000 000</t>
  </si>
  <si>
    <t xml:space="preserve">  
Массовый спорт
</t>
  </si>
  <si>
    <t xml:space="preserve"> 000 1102 0000000000 000</t>
  </si>
  <si>
    <t xml:space="preserve">  
Спорт высших достижений
</t>
  </si>
  <si>
    <t xml:space="preserve"> 000 1103 0000000000 000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</si>
  <si>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</si>
  <si>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</si>
  <si>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>Результат исполнения бюджета (дефицит / профицит)</t>
  </si>
  <si>
    <t>консолидиро- ванный бюджет субъекта Российской Федерации</t>
  </si>
  <si>
    <t>бюджеты муници- пальных районов</t>
  </si>
  <si>
    <t>Расходы бюджета - ИТОГО</t>
  </si>
  <si>
    <t xml:space="preserve"> 000 0314 0000000000 000</t>
  </si>
  <si>
    <t>Другие вопросы в области национальной безопасности и правоохранительной деятельности</t>
  </si>
  <si>
    <t xml:space="preserve"> 000 0602 0000000000 000</t>
  </si>
  <si>
    <t xml:space="preserve"> 000 0605 0000000000 000</t>
  </si>
  <si>
    <t>Сбор, удаление отходов и очистка сточных вод</t>
  </si>
  <si>
    <t>Другие вопросы в области охраны окружающей среды</t>
  </si>
  <si>
    <t>Сведения о исполнении бюджета МР "Княжпогостский" по расходам в разрезе разделов и подразделов классификации расходов в сравнении с запланированными значениями на 01.01.2025 и с соответствующим предшествующим периодом</t>
  </si>
  <si>
    <t>Утвержденные бюджетные назначения на 01.01.2024</t>
  </si>
  <si>
    <t xml:space="preserve">Исполнено на 01.01.2024 </t>
  </si>
  <si>
    <t>% исполнения на 01.01.2024 к утвержденным суммам</t>
  </si>
  <si>
    <t>Утвержденные бюджетные назначения на 01.01.2025</t>
  </si>
  <si>
    <t>Исполнено на 01.01.2025</t>
  </si>
  <si>
    <t>% исполнения на 01.01.2025 к утвержденным суммам</t>
  </si>
  <si>
    <t xml:space="preserve">% исполнения на 01.01.2024 к 01.01.2025 </t>
  </si>
  <si>
    <t>Обслуживание государственного (муниципального) внутреннего долга</t>
  </si>
  <si>
    <t xml:space="preserve"> 000 1301 0000000000 000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</si>
</sst>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2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rgb="FFFF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82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9" applyNumberFormat="1" applyProtection="1"/>
    <xf numFmtId="49" fontId="7" fillId="0" borderId="1" xfId="52" applyNumberFormat="1" applyProtection="1">
      <alignment horizontal="center"/>
    </xf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60" xfId="55" applyNumberFormat="1" applyBorder="1" applyProtection="1">
      <alignment horizontal="center"/>
    </xf>
    <xf numFmtId="49" fontId="7" fillId="8" borderId="60" xfId="35" applyFill="1" applyBorder="1" applyProtection="1">
      <alignment horizontal="center" vertical="center" wrapText="1"/>
    </xf>
    <xf numFmtId="0" fontId="18" fillId="9" borderId="60" xfId="7" applyNumberFormat="1" applyFont="1" applyFill="1" applyBorder="1" applyAlignment="1" applyProtection="1">
      <alignment horizontal="center"/>
    </xf>
    <xf numFmtId="0" fontId="19" fillId="9" borderId="60" xfId="0" applyFont="1" applyFill="1" applyBorder="1" applyAlignment="1" applyProtection="1">
      <alignment horizontal="center"/>
      <protection locked="0"/>
    </xf>
    <xf numFmtId="49" fontId="7" fillId="10" borderId="60" xfId="35" applyNumberFormat="1" applyFill="1" applyBorder="1" applyProtection="1">
      <alignment horizontal="center" vertical="center" wrapText="1"/>
    </xf>
    <xf numFmtId="49" fontId="7" fillId="11" borderId="60" xfId="37" applyNumberFormat="1" applyFill="1" applyBorder="1" applyProtection="1">
      <alignment horizontal="center" vertical="center" wrapText="1"/>
    </xf>
    <xf numFmtId="49" fontId="7" fillId="7" borderId="60" xfId="35" applyFill="1" applyBorder="1" applyProtection="1">
      <alignment horizontal="center" vertical="center" wrapText="1"/>
    </xf>
    <xf numFmtId="49" fontId="7" fillId="12" borderId="60" xfId="35" applyFill="1" applyBorder="1" applyProtection="1">
      <alignment horizontal="center" vertical="center" wrapText="1"/>
    </xf>
    <xf numFmtId="4" fontId="18" fillId="8" borderId="60" xfId="7" applyNumberFormat="1" applyFont="1" applyFill="1" applyBorder="1" applyProtection="1"/>
    <xf numFmtId="4" fontId="19" fillId="10" borderId="60" xfId="0" applyNumberFormat="1" applyFont="1" applyFill="1" applyBorder="1" applyProtection="1">
      <protection locked="0"/>
    </xf>
    <xf numFmtId="4" fontId="19" fillId="11" borderId="60" xfId="0" applyNumberFormat="1" applyFont="1" applyFill="1" applyBorder="1" applyProtection="1">
      <protection locked="0"/>
    </xf>
    <xf numFmtId="4" fontId="19" fillId="7" borderId="60" xfId="0" applyNumberFormat="1" applyFont="1" applyFill="1" applyBorder="1" applyProtection="1">
      <protection locked="0"/>
    </xf>
    <xf numFmtId="4" fontId="19" fillId="12" borderId="60" xfId="0" applyNumberFormat="1" applyFont="1" applyFill="1" applyBorder="1" applyProtection="1">
      <protection locked="0"/>
    </xf>
    <xf numFmtId="4" fontId="20" fillId="7" borderId="60" xfId="0" applyNumberFormat="1" applyFont="1" applyFill="1" applyBorder="1" applyAlignment="1" applyProtection="1">
      <alignment horizontal="center"/>
      <protection locked="0"/>
    </xf>
    <xf numFmtId="4" fontId="20" fillId="12" borderId="60" xfId="0" applyNumberFormat="1" applyFont="1" applyFill="1" applyBorder="1" applyAlignment="1" applyProtection="1">
      <alignment horizontal="center"/>
      <protection locked="0"/>
    </xf>
    <xf numFmtId="4" fontId="21" fillId="8" borderId="60" xfId="7" applyNumberFormat="1" applyFont="1" applyFill="1" applyBorder="1" applyAlignment="1" applyProtection="1">
      <alignment horizontal="center"/>
    </xf>
    <xf numFmtId="0" fontId="17" fillId="0" borderId="1" xfId="1" applyNumberFormat="1" applyFont="1" applyAlignment="1" applyProtection="1">
      <alignment horizontal="left"/>
    </xf>
    <xf numFmtId="0" fontId="0" fillId="0" borderId="0" xfId="0" applyNumberFormat="1" applyAlignment="1">
      <alignment horizontal="left"/>
    </xf>
    <xf numFmtId="49" fontId="7" fillId="10" borderId="60" xfId="35" applyFill="1" applyBorder="1" applyProtection="1">
      <alignment horizontal="center" vertical="center" wrapText="1"/>
      <protection locked="0"/>
    </xf>
    <xf numFmtId="49" fontId="7" fillId="11" borderId="60" xfId="35" applyFill="1" applyBorder="1" applyProtection="1">
      <alignment horizontal="center" vertical="center" wrapText="1"/>
      <protection locked="0"/>
    </xf>
    <xf numFmtId="49" fontId="7" fillId="7" borderId="60" xfId="35" applyFill="1" applyBorder="1" applyProtection="1">
      <alignment horizontal="center" vertical="center" wrapText="1"/>
      <protection locked="0"/>
    </xf>
    <xf numFmtId="49" fontId="7" fillId="10" borderId="60" xfId="35" applyFont="1" applyFill="1" applyBorder="1" applyProtection="1">
      <alignment horizontal="center" vertical="center" wrapText="1"/>
    </xf>
    <xf numFmtId="49" fontId="7" fillId="11" borderId="60" xfId="35" applyFont="1" applyFill="1" applyBorder="1" applyProtection="1">
      <alignment horizontal="center" vertical="center" wrapText="1"/>
    </xf>
    <xf numFmtId="49" fontId="7" fillId="7" borderId="60" xfId="35" applyFont="1" applyFill="1" applyBorder="1" applyProtection="1">
      <alignment horizontal="center" vertical="center" wrapText="1"/>
    </xf>
    <xf numFmtId="4" fontId="7" fillId="8" borderId="60" xfId="7" applyNumberFormat="1" applyFont="1" applyFill="1" applyBorder="1" applyProtection="1"/>
    <xf numFmtId="0" fontId="7" fillId="0" borderId="1" xfId="62" applyNumberFormat="1" applyBorder="1" applyProtection="1">
      <alignment horizontal="left"/>
    </xf>
    <xf numFmtId="49" fontId="7" fillId="0" borderId="1" xfId="63" applyNumberFormat="1" applyBorder="1" applyProtection="1"/>
    <xf numFmtId="0" fontId="0" fillId="0" borderId="1" xfId="0" applyBorder="1" applyProtection="1">
      <protection locked="0"/>
    </xf>
    <xf numFmtId="0" fontId="4" fillId="0" borderId="1" xfId="80" applyNumberFormat="1" applyBorder="1" applyProtection="1"/>
    <xf numFmtId="0" fontId="7" fillId="0" borderId="1" xfId="57" applyNumberFormat="1" applyBorder="1" applyProtection="1"/>
    <xf numFmtId="49" fontId="7" fillId="0" borderId="60" xfId="35" applyNumberFormat="1" applyBorder="1" applyProtection="1">
      <alignment horizontal="center" vertical="center" wrapText="1"/>
    </xf>
    <xf numFmtId="49" fontId="7" fillId="4" borderId="60" xfId="35" applyFont="1" applyFill="1" applyBorder="1" applyProtection="1">
      <alignment horizontal="center" vertical="center" wrapText="1"/>
    </xf>
    <xf numFmtId="49" fontId="7" fillId="4" borderId="60" xfId="35" applyFill="1" applyBorder="1" applyProtection="1">
      <alignment horizontal="center" vertical="center" wrapText="1"/>
      <protection locked="0"/>
    </xf>
    <xf numFmtId="49" fontId="7" fillId="5" borderId="60" xfId="35" applyFont="1" applyFill="1" applyBorder="1" applyProtection="1">
      <alignment horizontal="center" vertical="center" wrapText="1"/>
    </xf>
    <xf numFmtId="49" fontId="7" fillId="5" borderId="60" xfId="35" applyFill="1" applyBorder="1" applyProtection="1">
      <alignment horizontal="center" vertical="center" wrapText="1"/>
      <protection locked="0"/>
    </xf>
    <xf numFmtId="49" fontId="7" fillId="6" borderId="60" xfId="35" applyFont="1" applyFill="1" applyBorder="1" applyProtection="1">
      <alignment horizontal="center" vertical="center" wrapText="1"/>
    </xf>
    <xf numFmtId="49" fontId="7" fillId="6" borderId="60" xfId="35" applyFill="1" applyBorder="1" applyProtection="1">
      <alignment horizontal="center" vertical="center" wrapText="1"/>
      <protection locked="0"/>
    </xf>
    <xf numFmtId="49" fontId="7" fillId="12" borderId="60" xfId="35" applyFont="1" applyFill="1" applyBorder="1" applyProtection="1">
      <alignment horizontal="center" vertical="center" wrapText="1"/>
    </xf>
    <xf numFmtId="49" fontId="7" fillId="12" borderId="60" xfId="35" applyFill="1" applyBorder="1" applyProtection="1">
      <alignment horizontal="center" vertical="center" wrapText="1"/>
      <protection locked="0"/>
    </xf>
    <xf numFmtId="49" fontId="7" fillId="4" borderId="60" xfId="35" applyNumberFormat="1" applyFill="1" applyBorder="1" applyProtection="1">
      <alignment horizontal="center" vertical="center" wrapText="1"/>
    </xf>
    <xf numFmtId="49" fontId="7" fillId="5" borderId="60" xfId="37" applyNumberFormat="1" applyFill="1" applyBorder="1" applyProtection="1">
      <alignment horizontal="center" vertical="center" wrapText="1"/>
    </xf>
    <xf numFmtId="49" fontId="7" fillId="0" borderId="60" xfId="35" applyNumberFormat="1" applyBorder="1" applyProtection="1">
      <alignment horizontal="center" vertical="center" wrapText="1"/>
    </xf>
    <xf numFmtId="49" fontId="7" fillId="9" borderId="60" xfId="35" applyNumberFormat="1" applyFill="1" applyBorder="1" applyProtection="1">
      <alignment horizontal="center" vertical="center" wrapText="1"/>
    </xf>
    <xf numFmtId="49" fontId="7" fillId="9" borderId="60" xfId="38" applyNumberFormat="1" applyFill="1" applyBorder="1" applyProtection="1">
      <alignment horizontal="center" vertical="center" wrapText="1"/>
    </xf>
    <xf numFmtId="0" fontId="18" fillId="0" borderId="60" xfId="65" applyNumberFormat="1" applyFont="1" applyBorder="1" applyProtection="1">
      <alignment horizontal="left" wrapText="1"/>
    </xf>
    <xf numFmtId="49" fontId="7" fillId="0" borderId="60" xfId="66" applyNumberFormat="1" applyBorder="1" applyProtection="1">
      <alignment horizontal="center" wrapText="1"/>
    </xf>
    <xf numFmtId="4" fontId="7" fillId="4" borderId="60" xfId="67" applyNumberFormat="1" applyFill="1" applyBorder="1" applyProtection="1">
      <alignment horizontal="right"/>
    </xf>
    <xf numFmtId="4" fontId="7" fillId="4" borderId="60" xfId="68" applyNumberFormat="1" applyFill="1" applyBorder="1" applyProtection="1">
      <alignment horizontal="right"/>
    </xf>
    <xf numFmtId="4" fontId="7" fillId="5" borderId="60" xfId="67" applyNumberFormat="1" applyFill="1" applyBorder="1" applyProtection="1">
      <alignment horizontal="right"/>
    </xf>
    <xf numFmtId="0" fontId="7" fillId="0" borderId="60" xfId="46" applyNumberFormat="1" applyBorder="1" applyProtection="1">
      <alignment horizontal="left" wrapText="1" indent="1"/>
    </xf>
    <xf numFmtId="49" fontId="7" fillId="4" borderId="60" xfId="55" applyNumberFormat="1" applyFill="1" applyBorder="1" applyProtection="1">
      <alignment horizontal="center"/>
    </xf>
    <xf numFmtId="49" fontId="7" fillId="4" borderId="60" xfId="71" applyNumberFormat="1" applyFill="1" applyBorder="1" applyProtection="1">
      <alignment horizontal="center"/>
    </xf>
    <xf numFmtId="49" fontId="7" fillId="5" borderId="60" xfId="55" applyNumberFormat="1" applyFill="1" applyBorder="1" applyProtection="1">
      <alignment horizontal="center"/>
    </xf>
    <xf numFmtId="0" fontId="7" fillId="0" borderId="60" xfId="53" applyNumberFormat="1" applyBorder="1" applyProtection="1">
      <alignment horizontal="left" wrapText="1" indent="2"/>
    </xf>
    <xf numFmtId="4" fontId="7" fillId="4" borderId="60" xfId="42" applyNumberFormat="1" applyFill="1" applyBorder="1" applyProtection="1">
      <alignment horizontal="right"/>
    </xf>
    <xf numFmtId="4" fontId="7" fillId="4" borderId="60" xfId="43" applyNumberFormat="1" applyFill="1" applyBorder="1" applyProtection="1">
      <alignment horizontal="right"/>
    </xf>
    <xf numFmtId="4" fontId="7" fillId="5" borderId="60" xfId="42" applyNumberFormat="1" applyFill="1" applyBorder="1" applyProtection="1">
      <alignment horizontal="right"/>
    </xf>
    <xf numFmtId="4" fontId="7" fillId="10" borderId="60" xfId="42" applyNumberFormat="1" applyFill="1" applyBorder="1" applyProtection="1">
      <alignment horizontal="right"/>
    </xf>
    <xf numFmtId="4" fontId="7" fillId="10" borderId="60" xfId="43" applyNumberFormat="1" applyFill="1" applyBorder="1" applyProtection="1">
      <alignment horizontal="right"/>
    </xf>
    <xf numFmtId="4" fontId="7" fillId="11" borderId="60" xfId="42" applyNumberFormat="1" applyFill="1" applyBorder="1" applyProtection="1">
      <alignment horizontal="right"/>
    </xf>
    <xf numFmtId="49" fontId="7" fillId="0" borderId="60" xfId="55" applyNumberFormat="1" applyBorder="1" applyAlignment="1" applyProtection="1">
      <alignment horizontal="center"/>
    </xf>
    <xf numFmtId="0" fontId="18" fillId="0" borderId="60" xfId="53" applyNumberFormat="1" applyFont="1" applyBorder="1" applyProtection="1">
      <alignment horizontal="left" wrapText="1" indent="2"/>
    </xf>
    <xf numFmtId="0" fontId="7" fillId="0" borderId="60" xfId="72" applyNumberFormat="1" applyBorder="1" applyProtection="1"/>
    <xf numFmtId="0" fontId="7" fillId="0" borderId="60" xfId="73" applyNumberFormat="1" applyBorder="1" applyProtection="1"/>
    <xf numFmtId="0" fontId="7" fillId="4" borderId="60" xfId="73" applyNumberFormat="1" applyFill="1" applyBorder="1" applyProtection="1"/>
    <xf numFmtId="0" fontId="7" fillId="5" borderId="60" xfId="73" applyNumberFormat="1" applyFill="1" applyBorder="1" applyProtection="1"/>
    <xf numFmtId="0" fontId="1" fillId="0" borderId="60" xfId="74" applyNumberFormat="1" applyBorder="1" applyProtection="1">
      <alignment horizontal="left" wrapText="1"/>
    </xf>
    <xf numFmtId="49" fontId="7" fillId="0" borderId="60" xfId="76" applyNumberFormat="1" applyBorder="1" applyProtection="1">
      <alignment horizontal="center" wrapText="1"/>
    </xf>
    <xf numFmtId="4" fontId="7" fillId="4" borderId="60" xfId="77" applyNumberFormat="1" applyFill="1" applyBorder="1" applyProtection="1">
      <alignment horizontal="right"/>
    </xf>
    <xf numFmtId="4" fontId="7" fillId="4" borderId="60" xfId="78" applyNumberFormat="1" applyFill="1" applyBorder="1" applyProtection="1">
      <alignment horizontal="right"/>
    </xf>
    <xf numFmtId="4" fontId="7" fillId="5" borderId="60" xfId="77" applyNumberFormat="1" applyFill="1" applyBorder="1" applyProtection="1">
      <alignment horizontal="right"/>
    </xf>
    <xf numFmtId="4" fontId="7" fillId="10" borderId="60" xfId="77" applyNumberFormat="1" applyFill="1" applyBorder="1" applyProtection="1">
      <alignment horizontal="right"/>
    </xf>
    <xf numFmtId="4" fontId="7" fillId="10" borderId="60" xfId="78" applyNumberFormat="1" applyFill="1" applyBorder="1" applyProtection="1">
      <alignment horizontal="right"/>
    </xf>
    <xf numFmtId="4" fontId="7" fillId="11" borderId="60" xfId="77" applyNumberFormat="1" applyFill="1" applyBorder="1" applyProtection="1">
      <alignment horizontal="right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8"/>
  <sheetViews>
    <sheetView tabSelected="1" zoomScaleNormal="100" zoomScaleSheetLayoutView="100" workbookViewId="0">
      <selection activeCell="A3" sqref="A3"/>
    </sheetView>
  </sheetViews>
  <sheetFormatPr defaultRowHeight="15" x14ac:dyDescent="0.25"/>
  <cols>
    <col min="1" max="1" width="48" style="1" customWidth="1"/>
    <col min="2" max="2" width="21.7109375" style="1" customWidth="1"/>
    <col min="3" max="3" width="13.85546875" style="1" customWidth="1"/>
    <col min="4" max="4" width="15.140625" style="1" customWidth="1"/>
    <col min="5" max="5" width="13.5703125" style="1" customWidth="1"/>
    <col min="6" max="6" width="15" style="1" customWidth="1"/>
    <col min="7" max="7" width="14.5703125" style="1" customWidth="1"/>
    <col min="8" max="8" width="13" style="1" customWidth="1"/>
    <col min="9" max="9" width="13.140625" style="1" customWidth="1"/>
    <col min="10" max="10" width="13" style="1" customWidth="1"/>
    <col min="11" max="11" width="10.7109375" style="1" customWidth="1"/>
    <col min="12" max="12" width="10.85546875" style="1" customWidth="1"/>
    <col min="13" max="13" width="11.42578125" style="1" customWidth="1"/>
    <col min="14" max="14" width="10.42578125" style="1" customWidth="1"/>
    <col min="15" max="15" width="13.7109375" style="1" customWidth="1"/>
    <col min="16" max="16" width="13.42578125" style="1" customWidth="1"/>
    <col min="17" max="18" width="12.42578125" style="1" customWidth="1"/>
    <col min="19" max="19" width="13.7109375" style="1" customWidth="1"/>
    <col min="20" max="20" width="13.85546875" style="1" customWidth="1"/>
    <col min="21" max="21" width="11.85546875" style="1" customWidth="1"/>
    <col min="22" max="22" width="11.5703125" style="1" customWidth="1"/>
    <col min="23" max="25" width="9.140625" style="1"/>
    <col min="26" max="26" width="11.85546875" style="1" customWidth="1"/>
    <col min="27" max="16384" width="9.140625" style="1"/>
  </cols>
  <sheetData>
    <row r="1" spans="1:30" ht="7.5" customHeight="1" x14ac:dyDescent="0.25">
      <c r="A1" s="7"/>
      <c r="B1" s="5"/>
      <c r="C1" s="5"/>
      <c r="D1" s="5"/>
      <c r="E1" s="5"/>
      <c r="F1" s="5"/>
      <c r="G1" s="5"/>
      <c r="H1" s="2"/>
      <c r="I1" s="2"/>
      <c r="J1" s="2"/>
      <c r="K1" s="3"/>
    </row>
    <row r="2" spans="1:30" s="25" customFormat="1" x14ac:dyDescent="0.25">
      <c r="A2" s="24" t="s">
        <v>93</v>
      </c>
    </row>
    <row r="3" spans="1:30" ht="12.95" customHeight="1" x14ac:dyDescent="0.25">
      <c r="A3" s="33"/>
      <c r="B3" s="33"/>
      <c r="C3" s="34"/>
      <c r="D3" s="34"/>
      <c r="E3" s="34"/>
      <c r="F3" s="34"/>
      <c r="G3" s="4"/>
      <c r="H3" s="2"/>
      <c r="I3" s="2"/>
      <c r="J3" s="2"/>
      <c r="K3" s="3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</row>
    <row r="4" spans="1:30" ht="20.25" customHeight="1" x14ac:dyDescent="0.25">
      <c r="A4" s="38" t="s">
        <v>0</v>
      </c>
      <c r="B4" s="38" t="s">
        <v>18</v>
      </c>
      <c r="C4" s="39" t="s">
        <v>94</v>
      </c>
      <c r="D4" s="40"/>
      <c r="E4" s="40"/>
      <c r="F4" s="40"/>
      <c r="G4" s="41" t="s">
        <v>95</v>
      </c>
      <c r="H4" s="42"/>
      <c r="I4" s="42"/>
      <c r="J4" s="42"/>
      <c r="K4" s="43" t="s">
        <v>96</v>
      </c>
      <c r="L4" s="44"/>
      <c r="M4" s="44"/>
      <c r="N4" s="44"/>
      <c r="O4" s="29" t="s">
        <v>97</v>
      </c>
      <c r="P4" s="26"/>
      <c r="Q4" s="26"/>
      <c r="R4" s="26"/>
      <c r="S4" s="30" t="s">
        <v>98</v>
      </c>
      <c r="T4" s="27"/>
      <c r="U4" s="27"/>
      <c r="V4" s="27"/>
      <c r="W4" s="31" t="s">
        <v>99</v>
      </c>
      <c r="X4" s="28"/>
      <c r="Y4" s="28"/>
      <c r="Z4" s="28"/>
      <c r="AA4" s="45" t="s">
        <v>100</v>
      </c>
      <c r="AB4" s="46"/>
      <c r="AC4" s="46"/>
      <c r="AD4" s="46"/>
    </row>
    <row r="5" spans="1:30" ht="140.44999999999999" customHeight="1" x14ac:dyDescent="0.25">
      <c r="A5" s="38"/>
      <c r="B5" s="38"/>
      <c r="C5" s="47" t="s">
        <v>1</v>
      </c>
      <c r="D5" s="47" t="s">
        <v>2</v>
      </c>
      <c r="E5" s="47" t="s">
        <v>3</v>
      </c>
      <c r="F5" s="47" t="s">
        <v>4</v>
      </c>
      <c r="G5" s="48" t="s">
        <v>1</v>
      </c>
      <c r="H5" s="48" t="s">
        <v>2</v>
      </c>
      <c r="I5" s="48" t="s">
        <v>3</v>
      </c>
      <c r="J5" s="48" t="s">
        <v>4</v>
      </c>
      <c r="K5" s="9" t="s">
        <v>84</v>
      </c>
      <c r="L5" s="9" t="s">
        <v>85</v>
      </c>
      <c r="M5" s="9" t="s">
        <v>3</v>
      </c>
      <c r="N5" s="9" t="s">
        <v>4</v>
      </c>
      <c r="O5" s="12" t="s">
        <v>1</v>
      </c>
      <c r="P5" s="12" t="s">
        <v>2</v>
      </c>
      <c r="Q5" s="12" t="s">
        <v>3</v>
      </c>
      <c r="R5" s="12" t="s">
        <v>4</v>
      </c>
      <c r="S5" s="13" t="s">
        <v>1</v>
      </c>
      <c r="T5" s="13" t="s">
        <v>2</v>
      </c>
      <c r="U5" s="13" t="s">
        <v>3</v>
      </c>
      <c r="V5" s="13" t="s">
        <v>4</v>
      </c>
      <c r="W5" s="14" t="s">
        <v>84</v>
      </c>
      <c r="X5" s="14" t="s">
        <v>85</v>
      </c>
      <c r="Y5" s="14" t="s">
        <v>3</v>
      </c>
      <c r="Z5" s="14" t="s">
        <v>4</v>
      </c>
      <c r="AA5" s="15" t="s">
        <v>84</v>
      </c>
      <c r="AB5" s="15" t="s">
        <v>85</v>
      </c>
      <c r="AC5" s="15" t="s">
        <v>3</v>
      </c>
      <c r="AD5" s="15" t="s">
        <v>4</v>
      </c>
    </row>
    <row r="6" spans="1:30" ht="11.45" customHeight="1" x14ac:dyDescent="0.25">
      <c r="A6" s="49" t="s">
        <v>5</v>
      </c>
      <c r="B6" s="50" t="s">
        <v>6</v>
      </c>
      <c r="C6" s="51" t="s">
        <v>7</v>
      </c>
      <c r="D6" s="51" t="s">
        <v>8</v>
      </c>
      <c r="E6" s="51" t="s">
        <v>9</v>
      </c>
      <c r="F6" s="51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10">
        <v>11</v>
      </c>
      <c r="L6" s="11">
        <v>12</v>
      </c>
      <c r="M6" s="11">
        <v>13</v>
      </c>
      <c r="N6" s="11">
        <v>14</v>
      </c>
      <c r="O6" s="11">
        <v>15</v>
      </c>
      <c r="P6" s="11">
        <v>16</v>
      </c>
      <c r="Q6" s="11">
        <v>17</v>
      </c>
      <c r="R6" s="11">
        <v>18</v>
      </c>
      <c r="S6" s="11">
        <v>19</v>
      </c>
      <c r="T6" s="11">
        <v>20</v>
      </c>
      <c r="U6" s="11">
        <v>21</v>
      </c>
      <c r="V6" s="11">
        <v>22</v>
      </c>
      <c r="W6" s="11">
        <v>23</v>
      </c>
      <c r="X6" s="11">
        <v>24</v>
      </c>
      <c r="Y6" s="11">
        <v>25</v>
      </c>
      <c r="Z6" s="11">
        <v>26</v>
      </c>
      <c r="AA6" s="11">
        <v>27</v>
      </c>
      <c r="AB6" s="11">
        <v>28</v>
      </c>
      <c r="AC6" s="11">
        <v>29</v>
      </c>
      <c r="AD6" s="11">
        <v>30</v>
      </c>
    </row>
    <row r="7" spans="1:30" ht="30" customHeight="1" x14ac:dyDescent="0.25">
      <c r="A7" s="52" t="s">
        <v>86</v>
      </c>
      <c r="B7" s="53" t="s">
        <v>15</v>
      </c>
      <c r="C7" s="54">
        <v>992165645.39999998</v>
      </c>
      <c r="D7" s="54">
        <v>927433660.62</v>
      </c>
      <c r="E7" s="54">
        <v>74093614.409999996</v>
      </c>
      <c r="F7" s="55">
        <v>55275387.619999997</v>
      </c>
      <c r="G7" s="56">
        <v>950328307.24000001</v>
      </c>
      <c r="H7" s="56">
        <v>887909421.39999998</v>
      </c>
      <c r="I7" s="56">
        <v>72318957.049999997</v>
      </c>
      <c r="J7" s="56">
        <v>54705085.700000003</v>
      </c>
      <c r="K7" s="16">
        <f>G7*100/C7</f>
        <v>95.783230516600597</v>
      </c>
      <c r="L7" s="16">
        <f t="shared" ref="L7:N23" si="0">H7*100/D7</f>
        <v>95.738321682913949</v>
      </c>
      <c r="M7" s="16">
        <f t="shared" si="0"/>
        <v>97.60484439295962</v>
      </c>
      <c r="N7" s="16">
        <f t="shared" si="0"/>
        <v>98.968253422444306</v>
      </c>
      <c r="O7" s="17">
        <v>1154243999.8</v>
      </c>
      <c r="P7" s="17">
        <v>1085588701.3800001</v>
      </c>
      <c r="Q7" s="17">
        <v>90764571.390000001</v>
      </c>
      <c r="R7" s="17">
        <v>65128740.109999999</v>
      </c>
      <c r="S7" s="18">
        <v>1118414562.8900001</v>
      </c>
      <c r="T7" s="18">
        <v>1064023809.4</v>
      </c>
      <c r="U7" s="18">
        <v>77886493.480000004</v>
      </c>
      <c r="V7" s="18">
        <v>60911251.299999997</v>
      </c>
      <c r="W7" s="19">
        <f>S7*100/O7</f>
        <v>96.895852444005939</v>
      </c>
      <c r="X7" s="19">
        <f t="shared" ref="X7:Z22" si="1">T7*100/P7</f>
        <v>98.013530174679701</v>
      </c>
      <c r="Y7" s="19">
        <f t="shared" si="1"/>
        <v>85.811558725193464</v>
      </c>
      <c r="Z7" s="19">
        <f t="shared" si="1"/>
        <v>93.524381397710414</v>
      </c>
      <c r="AA7" s="20">
        <f>S7*100/G7</f>
        <v>117.68717761740322</v>
      </c>
      <c r="AB7" s="20">
        <f t="shared" ref="AB7:AD22" si="2">T7*100/H7</f>
        <v>119.83472455133024</v>
      </c>
      <c r="AC7" s="20">
        <f t="shared" si="2"/>
        <v>107.69858506968058</v>
      </c>
      <c r="AD7" s="20">
        <f t="shared" si="2"/>
        <v>111.34476899283972</v>
      </c>
    </row>
    <row r="8" spans="1:30" ht="14.25" customHeight="1" x14ac:dyDescent="0.25">
      <c r="A8" s="57" t="s">
        <v>17</v>
      </c>
      <c r="B8" s="8"/>
      <c r="C8" s="58"/>
      <c r="D8" s="58"/>
      <c r="E8" s="58"/>
      <c r="F8" s="59"/>
      <c r="G8" s="60"/>
      <c r="H8" s="60"/>
      <c r="I8" s="60"/>
      <c r="J8" s="60"/>
      <c r="K8" s="16"/>
      <c r="L8" s="16"/>
      <c r="M8" s="16"/>
      <c r="N8" s="16"/>
      <c r="O8" s="17"/>
      <c r="P8" s="17"/>
      <c r="Q8" s="17"/>
      <c r="R8" s="17"/>
      <c r="S8" s="18"/>
      <c r="T8" s="18"/>
      <c r="U8" s="18"/>
      <c r="V8" s="18"/>
      <c r="W8" s="19"/>
      <c r="X8" s="19"/>
      <c r="Y8" s="19"/>
      <c r="Z8" s="19"/>
      <c r="AA8" s="20"/>
      <c r="AB8" s="20"/>
      <c r="AC8" s="20"/>
      <c r="AD8" s="20"/>
    </row>
    <row r="9" spans="1:30" ht="45.75" x14ac:dyDescent="0.25">
      <c r="A9" s="61" t="s">
        <v>19</v>
      </c>
      <c r="B9" s="8" t="s">
        <v>20</v>
      </c>
      <c r="C9" s="62">
        <v>8882423.9600000009</v>
      </c>
      <c r="D9" s="62">
        <v>4312597.2699999996</v>
      </c>
      <c r="E9" s="62" t="s">
        <v>16</v>
      </c>
      <c r="F9" s="63">
        <v>4569826.6900000004</v>
      </c>
      <c r="G9" s="64">
        <v>8673640.6699999999</v>
      </c>
      <c r="H9" s="64">
        <v>4103813.98</v>
      </c>
      <c r="I9" s="64" t="s">
        <v>16</v>
      </c>
      <c r="J9" s="64">
        <v>4569826.6900000004</v>
      </c>
      <c r="K9" s="16">
        <f t="shared" ref="K9:N44" si="3">G9*100/C9</f>
        <v>97.649478442593946</v>
      </c>
      <c r="L9" s="16">
        <f t="shared" si="0"/>
        <v>95.158757543803773</v>
      </c>
      <c r="M9" s="16"/>
      <c r="N9" s="16">
        <f t="shared" si="0"/>
        <v>100</v>
      </c>
      <c r="O9" s="17">
        <v>10507394.460000001</v>
      </c>
      <c r="P9" s="65">
        <v>6239223.0199999996</v>
      </c>
      <c r="Q9" s="65" t="s">
        <v>16</v>
      </c>
      <c r="R9" s="66">
        <v>4268171.4400000004</v>
      </c>
      <c r="S9" s="18">
        <v>10481604.880000001</v>
      </c>
      <c r="T9" s="67">
        <v>6228433.4800000004</v>
      </c>
      <c r="U9" s="67" t="s">
        <v>16</v>
      </c>
      <c r="V9" s="67">
        <v>4253171.4000000004</v>
      </c>
      <c r="W9" s="19">
        <f t="shared" ref="W8:W44" si="4">S9*100/O9</f>
        <v>99.754557801192519</v>
      </c>
      <c r="X9" s="19">
        <f t="shared" ref="X8:X44" si="5">T9*100/P9</f>
        <v>99.827069172468853</v>
      </c>
      <c r="Y9" s="19"/>
      <c r="Z9" s="19">
        <f t="shared" ref="Z8:Z44" si="6">V9*100/R9</f>
        <v>99.648560508619127</v>
      </c>
      <c r="AA9" s="20">
        <f t="shared" ref="AA8:AA44" si="7">S9*100/G9</f>
        <v>120.84435220210709</v>
      </c>
      <c r="AB9" s="20">
        <f t="shared" ref="AB8:AB44" si="8">T9*100/H9</f>
        <v>151.77182763045221</v>
      </c>
      <c r="AC9" s="20"/>
      <c r="AD9" s="20">
        <f t="shared" ref="AD8:AD44" si="9">V9*100/J9</f>
        <v>93.070737437528521</v>
      </c>
    </row>
    <row r="10" spans="1:30" ht="57" x14ac:dyDescent="0.25">
      <c r="A10" s="61" t="s">
        <v>21</v>
      </c>
      <c r="B10" s="8" t="s">
        <v>22</v>
      </c>
      <c r="C10" s="62" t="s">
        <v>16</v>
      </c>
      <c r="D10" s="62" t="s">
        <v>16</v>
      </c>
      <c r="E10" s="62" t="s">
        <v>16</v>
      </c>
      <c r="F10" s="63" t="s">
        <v>16</v>
      </c>
      <c r="G10" s="64" t="s">
        <v>16</v>
      </c>
      <c r="H10" s="64" t="s">
        <v>16</v>
      </c>
      <c r="I10" s="64" t="s">
        <v>16</v>
      </c>
      <c r="J10" s="64" t="s">
        <v>16</v>
      </c>
      <c r="K10" s="32"/>
      <c r="L10" s="32"/>
      <c r="M10" s="16"/>
      <c r="N10" s="32"/>
      <c r="O10" s="17">
        <v>134625</v>
      </c>
      <c r="P10" s="17">
        <v>134625</v>
      </c>
      <c r="Q10" s="17" t="s">
        <v>16</v>
      </c>
      <c r="R10" s="17" t="s">
        <v>16</v>
      </c>
      <c r="S10" s="18">
        <v>134625</v>
      </c>
      <c r="T10" s="18">
        <v>134625</v>
      </c>
      <c r="U10" s="18" t="s">
        <v>16</v>
      </c>
      <c r="V10" s="18" t="s">
        <v>16</v>
      </c>
      <c r="W10" s="19">
        <f t="shared" si="4"/>
        <v>100</v>
      </c>
      <c r="X10" s="19">
        <f t="shared" si="5"/>
        <v>100</v>
      </c>
      <c r="Y10" s="19"/>
      <c r="Z10" s="19"/>
      <c r="AA10" s="20"/>
      <c r="AB10" s="20"/>
      <c r="AC10" s="20"/>
      <c r="AD10" s="20"/>
    </row>
    <row r="11" spans="1:30" ht="68.25" x14ac:dyDescent="0.25">
      <c r="A11" s="61" t="s">
        <v>23</v>
      </c>
      <c r="B11" s="68" t="s">
        <v>24</v>
      </c>
      <c r="C11" s="62">
        <v>81316145.620000005</v>
      </c>
      <c r="D11" s="62">
        <v>59482797.579999998</v>
      </c>
      <c r="E11" s="62">
        <v>8178980.5099999998</v>
      </c>
      <c r="F11" s="63">
        <v>13654367.529999999</v>
      </c>
      <c r="G11" s="64">
        <v>65398534.969999999</v>
      </c>
      <c r="H11" s="64">
        <v>43768045.399999999</v>
      </c>
      <c r="I11" s="64">
        <v>7983514.7699999996</v>
      </c>
      <c r="J11" s="64">
        <v>13646974.800000001</v>
      </c>
      <c r="K11" s="16">
        <f t="shared" ref="K10:K44" si="10">G11*100/C11</f>
        <v>80.425030566026962</v>
      </c>
      <c r="L11" s="16">
        <f t="shared" ref="L10:L44" si="11">H11*100/D11</f>
        <v>73.581013638666192</v>
      </c>
      <c r="M11" s="16"/>
      <c r="N11" s="16">
        <f t="shared" ref="N10:N44" si="12">J11*100/F11</f>
        <v>99.945858129395177</v>
      </c>
      <c r="O11" s="17">
        <v>71117947.280000001</v>
      </c>
      <c r="P11" s="65">
        <v>48855663.659999996</v>
      </c>
      <c r="Q11" s="65">
        <v>9425182.3300000001</v>
      </c>
      <c r="R11" s="66">
        <v>12837101.289999999</v>
      </c>
      <c r="S11" s="18">
        <v>68699447.099999994</v>
      </c>
      <c r="T11" s="67">
        <v>48329079.170000002</v>
      </c>
      <c r="U11" s="67">
        <v>7979717.2199999997</v>
      </c>
      <c r="V11" s="67">
        <v>12390650.710000001</v>
      </c>
      <c r="W11" s="19">
        <f t="shared" si="4"/>
        <v>96.599311042431978</v>
      </c>
      <c r="X11" s="19">
        <f t="shared" si="5"/>
        <v>98.922162855744546</v>
      </c>
      <c r="Y11" s="19">
        <f t="shared" ref="Y8:Y44" si="13">U11*100/Q11</f>
        <v>84.663796843493003</v>
      </c>
      <c r="Z11" s="19">
        <f t="shared" si="6"/>
        <v>96.522185422438156</v>
      </c>
      <c r="AA11" s="20">
        <f t="shared" si="7"/>
        <v>105.04737932052178</v>
      </c>
      <c r="AB11" s="20">
        <f t="shared" si="8"/>
        <v>110.4209217668194</v>
      </c>
      <c r="AC11" s="20">
        <f t="shared" ref="AC8:AC44" si="14">U11*100/I11</f>
        <v>99.952432605069262</v>
      </c>
      <c r="AD11" s="20">
        <f t="shared" si="9"/>
        <v>90.794120247074829</v>
      </c>
    </row>
    <row r="12" spans="1:30" ht="34.5" x14ac:dyDescent="0.25">
      <c r="A12" s="61" t="s">
        <v>25</v>
      </c>
      <c r="B12" s="8" t="s">
        <v>26</v>
      </c>
      <c r="C12" s="62">
        <v>40223</v>
      </c>
      <c r="D12" s="62">
        <v>40223</v>
      </c>
      <c r="E12" s="62" t="s">
        <v>16</v>
      </c>
      <c r="F12" s="63" t="s">
        <v>16</v>
      </c>
      <c r="G12" s="64">
        <v>4955</v>
      </c>
      <c r="H12" s="64">
        <v>4955</v>
      </c>
      <c r="I12" s="64" t="s">
        <v>16</v>
      </c>
      <c r="J12" s="64" t="s">
        <v>16</v>
      </c>
      <c r="K12" s="16">
        <f t="shared" si="10"/>
        <v>12.318822564204559</v>
      </c>
      <c r="L12" s="16">
        <f t="shared" si="11"/>
        <v>12.318822564204559</v>
      </c>
      <c r="M12" s="16"/>
      <c r="N12" s="32"/>
      <c r="O12" s="17">
        <v>22048</v>
      </c>
      <c r="P12" s="65">
        <v>22048</v>
      </c>
      <c r="Q12" s="65" t="s">
        <v>16</v>
      </c>
      <c r="R12" s="66" t="s">
        <v>16</v>
      </c>
      <c r="S12" s="18" t="s">
        <v>16</v>
      </c>
      <c r="T12" s="18" t="s">
        <v>16</v>
      </c>
      <c r="U12" s="18" t="s">
        <v>16</v>
      </c>
      <c r="V12" s="18" t="s">
        <v>16</v>
      </c>
      <c r="W12" s="19"/>
      <c r="X12" s="19"/>
      <c r="Y12" s="19"/>
      <c r="Z12" s="19"/>
      <c r="AA12" s="20"/>
      <c r="AB12" s="20"/>
      <c r="AC12" s="20"/>
      <c r="AD12" s="20"/>
    </row>
    <row r="13" spans="1:30" ht="57" x14ac:dyDescent="0.25">
      <c r="A13" s="61" t="s">
        <v>27</v>
      </c>
      <c r="B13" s="8" t="s">
        <v>28</v>
      </c>
      <c r="C13" s="62">
        <v>17970482</v>
      </c>
      <c r="D13" s="62">
        <v>17970482</v>
      </c>
      <c r="E13" s="62">
        <v>29056</v>
      </c>
      <c r="F13" s="63">
        <v>7436</v>
      </c>
      <c r="G13" s="64">
        <v>17964066.199999999</v>
      </c>
      <c r="H13" s="64">
        <v>17964066.199999999</v>
      </c>
      <c r="I13" s="64">
        <v>29056</v>
      </c>
      <c r="J13" s="64">
        <v>7436</v>
      </c>
      <c r="K13" s="16">
        <f t="shared" si="10"/>
        <v>99.964298119549611</v>
      </c>
      <c r="L13" s="16">
        <f t="shared" si="11"/>
        <v>99.964298119549611</v>
      </c>
      <c r="M13" s="16"/>
      <c r="N13" s="16">
        <f t="shared" si="12"/>
        <v>100</v>
      </c>
      <c r="O13" s="17">
        <v>20818752.989999998</v>
      </c>
      <c r="P13" s="65">
        <v>20818752.989999998</v>
      </c>
      <c r="Q13" s="65">
        <v>25864</v>
      </c>
      <c r="R13" s="66">
        <v>4636</v>
      </c>
      <c r="S13" s="18">
        <v>20759144.02</v>
      </c>
      <c r="T13" s="67">
        <v>20759144.02</v>
      </c>
      <c r="U13" s="67">
        <v>25864</v>
      </c>
      <c r="V13" s="67">
        <v>4636</v>
      </c>
      <c r="W13" s="19">
        <f t="shared" si="4"/>
        <v>99.713676558684227</v>
      </c>
      <c r="X13" s="19">
        <f t="shared" si="5"/>
        <v>99.713676558684227</v>
      </c>
      <c r="Y13" s="19">
        <f t="shared" si="13"/>
        <v>100</v>
      </c>
      <c r="Z13" s="19">
        <f t="shared" si="6"/>
        <v>100</v>
      </c>
      <c r="AA13" s="20">
        <f t="shared" si="7"/>
        <v>115.55927143042926</v>
      </c>
      <c r="AB13" s="20">
        <f t="shared" si="8"/>
        <v>115.55927143042926</v>
      </c>
      <c r="AC13" s="20">
        <f t="shared" si="14"/>
        <v>89.014317180616743</v>
      </c>
      <c r="AD13" s="20">
        <f t="shared" si="9"/>
        <v>62.345346960731575</v>
      </c>
    </row>
    <row r="14" spans="1:30" ht="34.5" x14ac:dyDescent="0.25">
      <c r="A14" s="61" t="s">
        <v>29</v>
      </c>
      <c r="B14" s="8" t="s">
        <v>30</v>
      </c>
      <c r="C14" s="62" t="s">
        <v>16</v>
      </c>
      <c r="D14" s="62" t="s">
        <v>16</v>
      </c>
      <c r="E14" s="62" t="s">
        <v>16</v>
      </c>
      <c r="F14" s="63" t="s">
        <v>16</v>
      </c>
      <c r="G14" s="64" t="s">
        <v>16</v>
      </c>
      <c r="H14" s="64" t="s">
        <v>16</v>
      </c>
      <c r="I14" s="64" t="s">
        <v>16</v>
      </c>
      <c r="J14" s="64" t="s">
        <v>16</v>
      </c>
      <c r="K14" s="16"/>
      <c r="L14" s="16"/>
      <c r="M14" s="16"/>
      <c r="N14" s="16"/>
      <c r="O14" s="17"/>
      <c r="P14" s="17"/>
      <c r="Q14" s="17"/>
      <c r="R14" s="17"/>
      <c r="S14" s="18"/>
      <c r="T14" s="18"/>
      <c r="U14" s="18"/>
      <c r="V14" s="18"/>
      <c r="W14" s="19"/>
      <c r="X14" s="19"/>
      <c r="Y14" s="19"/>
      <c r="Z14" s="19"/>
      <c r="AA14" s="20"/>
      <c r="AB14" s="20"/>
      <c r="AC14" s="20"/>
      <c r="AD14" s="20"/>
    </row>
    <row r="15" spans="1:30" ht="34.5" x14ac:dyDescent="0.25">
      <c r="A15" s="61" t="s">
        <v>31</v>
      </c>
      <c r="B15" s="8" t="s">
        <v>32</v>
      </c>
      <c r="C15" s="62">
        <v>567000</v>
      </c>
      <c r="D15" s="62">
        <v>500000</v>
      </c>
      <c r="E15" s="62">
        <v>60000</v>
      </c>
      <c r="F15" s="63">
        <v>7000</v>
      </c>
      <c r="G15" s="64" t="s">
        <v>16</v>
      </c>
      <c r="H15" s="64" t="s">
        <v>16</v>
      </c>
      <c r="I15" s="64" t="s">
        <v>16</v>
      </c>
      <c r="J15" s="64" t="s">
        <v>16</v>
      </c>
      <c r="K15" s="16"/>
      <c r="L15" s="16"/>
      <c r="M15" s="16"/>
      <c r="N15" s="16"/>
      <c r="O15" s="17">
        <v>11014074.85</v>
      </c>
      <c r="P15" s="65">
        <v>500000</v>
      </c>
      <c r="Q15" s="65">
        <v>7370500.8499999996</v>
      </c>
      <c r="R15" s="66">
        <v>3143574</v>
      </c>
      <c r="S15" s="18" t="s">
        <v>16</v>
      </c>
      <c r="T15" s="18" t="s">
        <v>16</v>
      </c>
      <c r="U15" s="18" t="s">
        <v>16</v>
      </c>
      <c r="V15" s="18" t="s">
        <v>16</v>
      </c>
      <c r="W15" s="19"/>
      <c r="X15" s="19"/>
      <c r="Y15" s="19"/>
      <c r="Z15" s="19"/>
      <c r="AA15" s="20"/>
      <c r="AB15" s="20"/>
      <c r="AC15" s="20"/>
      <c r="AD15" s="20"/>
    </row>
    <row r="16" spans="1:30" ht="34.5" x14ac:dyDescent="0.25">
      <c r="A16" s="61" t="s">
        <v>33</v>
      </c>
      <c r="B16" s="8" t="s">
        <v>34</v>
      </c>
      <c r="C16" s="62">
        <v>47996844.039999999</v>
      </c>
      <c r="D16" s="62">
        <v>69648894.010000005</v>
      </c>
      <c r="E16" s="62">
        <v>27764164.109999999</v>
      </c>
      <c r="F16" s="63">
        <v>1704562.42</v>
      </c>
      <c r="G16" s="64">
        <v>47247936.689999998</v>
      </c>
      <c r="H16" s="64">
        <v>68894523.310000002</v>
      </c>
      <c r="I16" s="64">
        <v>27764164.100000001</v>
      </c>
      <c r="J16" s="64">
        <v>1704562.42</v>
      </c>
      <c r="K16" s="16">
        <f t="shared" si="10"/>
        <v>98.439673764016931</v>
      </c>
      <c r="L16" s="16">
        <f t="shared" si="11"/>
        <v>98.916894933189184</v>
      </c>
      <c r="M16" s="16"/>
      <c r="N16" s="16">
        <f t="shared" si="12"/>
        <v>100</v>
      </c>
      <c r="O16" s="17">
        <v>50450038.149999999</v>
      </c>
      <c r="P16" s="65">
        <v>71612032.819999993</v>
      </c>
      <c r="Q16" s="65">
        <v>48562086.240000002</v>
      </c>
      <c r="R16" s="66">
        <v>3550664.66</v>
      </c>
      <c r="S16" s="18">
        <v>48746763.119999997</v>
      </c>
      <c r="T16" s="67">
        <v>69827750.489999995</v>
      </c>
      <c r="U16" s="67">
        <v>45876411.950000003</v>
      </c>
      <c r="V16" s="67">
        <v>3486331.66</v>
      </c>
      <c r="W16" s="19">
        <f t="shared" si="4"/>
        <v>96.623837974243443</v>
      </c>
      <c r="X16" s="19">
        <f t="shared" si="5"/>
        <v>97.508404300594464</v>
      </c>
      <c r="Y16" s="19">
        <f t="shared" si="13"/>
        <v>94.469606851882233</v>
      </c>
      <c r="Z16" s="19">
        <f t="shared" si="6"/>
        <v>98.188142047748315</v>
      </c>
      <c r="AA16" s="20">
        <f t="shared" si="7"/>
        <v>103.17225795453038</v>
      </c>
      <c r="AB16" s="20">
        <f t="shared" si="8"/>
        <v>101.35457382555767</v>
      </c>
      <c r="AC16" s="20">
        <f t="shared" si="14"/>
        <v>165.23606395915229</v>
      </c>
      <c r="AD16" s="20">
        <f t="shared" si="9"/>
        <v>204.52942169169728</v>
      </c>
    </row>
    <row r="17" spans="1:30" ht="57" x14ac:dyDescent="0.25">
      <c r="A17" s="61" t="s">
        <v>35</v>
      </c>
      <c r="B17" s="8" t="s">
        <v>36</v>
      </c>
      <c r="C17" s="62">
        <v>560100</v>
      </c>
      <c r="D17" s="62" t="s">
        <v>16</v>
      </c>
      <c r="E17" s="62">
        <v>13200</v>
      </c>
      <c r="F17" s="63">
        <v>546900</v>
      </c>
      <c r="G17" s="64">
        <v>560100</v>
      </c>
      <c r="H17" s="64" t="s">
        <v>16</v>
      </c>
      <c r="I17" s="64">
        <v>13200</v>
      </c>
      <c r="J17" s="64">
        <v>546900</v>
      </c>
      <c r="K17" s="16">
        <f t="shared" si="10"/>
        <v>100</v>
      </c>
      <c r="L17" s="16"/>
      <c r="M17" s="16"/>
      <c r="N17" s="16">
        <f t="shared" si="12"/>
        <v>100</v>
      </c>
      <c r="O17" s="17">
        <v>304952</v>
      </c>
      <c r="P17" s="65" t="s">
        <v>16</v>
      </c>
      <c r="Q17" s="65">
        <v>13200</v>
      </c>
      <c r="R17" s="66">
        <v>291752</v>
      </c>
      <c r="S17" s="18">
        <v>292152</v>
      </c>
      <c r="T17" s="67" t="s">
        <v>16</v>
      </c>
      <c r="U17" s="67">
        <v>13200</v>
      </c>
      <c r="V17" s="67">
        <v>278952</v>
      </c>
      <c r="W17" s="19">
        <f t="shared" si="4"/>
        <v>95.802618116949546</v>
      </c>
      <c r="X17" s="19"/>
      <c r="Y17" s="19">
        <f t="shared" si="13"/>
        <v>100</v>
      </c>
      <c r="Z17" s="19">
        <f t="shared" si="6"/>
        <v>95.612712166497573</v>
      </c>
      <c r="AA17" s="20">
        <f t="shared" si="7"/>
        <v>52.160685591858595</v>
      </c>
      <c r="AB17" s="20"/>
      <c r="AC17" s="20">
        <f t="shared" si="14"/>
        <v>100</v>
      </c>
      <c r="AD17" s="20">
        <f t="shared" si="9"/>
        <v>51.006034009873837</v>
      </c>
    </row>
    <row r="18" spans="1:30" ht="23.25" x14ac:dyDescent="0.25">
      <c r="A18" s="69" t="s">
        <v>88</v>
      </c>
      <c r="B18" s="8" t="s">
        <v>87</v>
      </c>
      <c r="C18" s="62">
        <v>41196.5</v>
      </c>
      <c r="D18" s="62">
        <v>34100</v>
      </c>
      <c r="E18" s="62">
        <v>41196.5</v>
      </c>
      <c r="F18" s="63" t="s">
        <v>16</v>
      </c>
      <c r="G18" s="64">
        <v>41196.5</v>
      </c>
      <c r="H18" s="64">
        <v>34100</v>
      </c>
      <c r="I18" s="64">
        <v>41196.5</v>
      </c>
      <c r="J18" s="64" t="s">
        <v>16</v>
      </c>
      <c r="K18" s="16">
        <f t="shared" si="10"/>
        <v>100</v>
      </c>
      <c r="L18" s="16">
        <f t="shared" si="11"/>
        <v>100</v>
      </c>
      <c r="M18" s="16"/>
      <c r="N18" s="16"/>
      <c r="O18" s="17">
        <v>50000</v>
      </c>
      <c r="P18" s="65">
        <v>50000</v>
      </c>
      <c r="Q18" s="65">
        <v>50000</v>
      </c>
      <c r="R18" s="66" t="s">
        <v>16</v>
      </c>
      <c r="S18" s="18">
        <v>49992.800000000003</v>
      </c>
      <c r="T18" s="67">
        <v>49992.800000000003</v>
      </c>
      <c r="U18" s="67">
        <v>49992.800000000003</v>
      </c>
      <c r="V18" s="67" t="s">
        <v>16</v>
      </c>
      <c r="W18" s="19">
        <f t="shared" si="4"/>
        <v>99.985600000000005</v>
      </c>
      <c r="X18" s="19">
        <f t="shared" si="5"/>
        <v>99.985600000000005</v>
      </c>
      <c r="Y18" s="19">
        <f t="shared" si="13"/>
        <v>99.985600000000005</v>
      </c>
      <c r="Z18" s="19"/>
      <c r="AA18" s="20">
        <f t="shared" si="7"/>
        <v>121.35205660675058</v>
      </c>
      <c r="AB18" s="20">
        <f t="shared" si="8"/>
        <v>146.60645161290321</v>
      </c>
      <c r="AC18" s="20">
        <f t="shared" si="14"/>
        <v>121.35205660675058</v>
      </c>
      <c r="AD18" s="20"/>
    </row>
    <row r="19" spans="1:30" ht="34.5" x14ac:dyDescent="0.25">
      <c r="A19" s="61" t="s">
        <v>37</v>
      </c>
      <c r="B19" s="8" t="s">
        <v>38</v>
      </c>
      <c r="C19" s="62">
        <v>891889</v>
      </c>
      <c r="D19" s="62">
        <v>88889</v>
      </c>
      <c r="E19" s="62" t="s">
        <v>16</v>
      </c>
      <c r="F19" s="63">
        <v>891889</v>
      </c>
      <c r="G19" s="64">
        <v>891889</v>
      </c>
      <c r="H19" s="64">
        <v>88889</v>
      </c>
      <c r="I19" s="64" t="s">
        <v>16</v>
      </c>
      <c r="J19" s="64">
        <v>891889</v>
      </c>
      <c r="K19" s="16">
        <f t="shared" si="10"/>
        <v>100</v>
      </c>
      <c r="L19" s="16">
        <f t="shared" si="11"/>
        <v>100</v>
      </c>
      <c r="M19" s="16"/>
      <c r="N19" s="16">
        <f t="shared" si="12"/>
        <v>100</v>
      </c>
      <c r="O19" s="17">
        <v>2681767</v>
      </c>
      <c r="P19" s="65" t="s">
        <v>16</v>
      </c>
      <c r="Q19" s="65">
        <v>890489</v>
      </c>
      <c r="R19" s="66">
        <v>1791278</v>
      </c>
      <c r="S19" s="18">
        <v>2681767</v>
      </c>
      <c r="T19" s="67" t="s">
        <v>16</v>
      </c>
      <c r="U19" s="67">
        <v>890489</v>
      </c>
      <c r="V19" s="67">
        <v>1791278</v>
      </c>
      <c r="W19" s="19">
        <f t="shared" si="4"/>
        <v>100</v>
      </c>
      <c r="X19" s="19"/>
      <c r="Y19" s="19">
        <f t="shared" si="13"/>
        <v>100</v>
      </c>
      <c r="Z19" s="19">
        <f t="shared" si="6"/>
        <v>100</v>
      </c>
      <c r="AA19" s="20">
        <f t="shared" si="7"/>
        <v>300.68394161156823</v>
      </c>
      <c r="AB19" s="20"/>
      <c r="AC19" s="20"/>
      <c r="AD19" s="20">
        <f t="shared" si="9"/>
        <v>200.84091181750196</v>
      </c>
    </row>
    <row r="20" spans="1:30" ht="34.5" x14ac:dyDescent="0.25">
      <c r="A20" s="61" t="s">
        <v>39</v>
      </c>
      <c r="B20" s="8" t="s">
        <v>40</v>
      </c>
      <c r="C20" s="62" t="s">
        <v>16</v>
      </c>
      <c r="D20" s="62" t="s">
        <v>16</v>
      </c>
      <c r="E20" s="62" t="s">
        <v>16</v>
      </c>
      <c r="F20" s="63" t="s">
        <v>16</v>
      </c>
      <c r="G20" s="64" t="s">
        <v>16</v>
      </c>
      <c r="H20" s="64" t="s">
        <v>16</v>
      </c>
      <c r="I20" s="64" t="s">
        <v>16</v>
      </c>
      <c r="J20" s="64" t="s">
        <v>16</v>
      </c>
      <c r="K20" s="16"/>
      <c r="L20" s="16"/>
      <c r="M20" s="16"/>
      <c r="N20" s="16"/>
      <c r="O20" s="17"/>
      <c r="P20" s="17"/>
      <c r="Q20" s="17"/>
      <c r="R20" s="17"/>
      <c r="S20" s="18"/>
      <c r="T20" s="18"/>
      <c r="U20" s="18"/>
      <c r="V20" s="18"/>
      <c r="W20" s="19"/>
      <c r="X20" s="19"/>
      <c r="Y20" s="19"/>
      <c r="Z20" s="19"/>
      <c r="AA20" s="20"/>
      <c r="AB20" s="20"/>
      <c r="AC20" s="20"/>
      <c r="AD20" s="20"/>
    </row>
    <row r="21" spans="1:30" ht="34.5" x14ac:dyDescent="0.25">
      <c r="A21" s="61" t="s">
        <v>41</v>
      </c>
      <c r="B21" s="8" t="s">
        <v>42</v>
      </c>
      <c r="C21" s="62">
        <v>26841729.879999999</v>
      </c>
      <c r="D21" s="62">
        <v>12589414.880000001</v>
      </c>
      <c r="E21" s="62">
        <v>14075500</v>
      </c>
      <c r="F21" s="63">
        <v>176815</v>
      </c>
      <c r="G21" s="64">
        <v>26714802.600000001</v>
      </c>
      <c r="H21" s="64">
        <v>12462498.98</v>
      </c>
      <c r="I21" s="64">
        <v>14075500</v>
      </c>
      <c r="J21" s="64">
        <v>176803.62</v>
      </c>
      <c r="K21" s="16">
        <f t="shared" si="10"/>
        <v>99.527127049681795</v>
      </c>
      <c r="L21" s="16">
        <f t="shared" si="11"/>
        <v>98.991884045368749</v>
      </c>
      <c r="M21" s="16"/>
      <c r="N21" s="16">
        <f t="shared" si="12"/>
        <v>99.993563894465964</v>
      </c>
      <c r="O21" s="17">
        <v>31154532.43</v>
      </c>
      <c r="P21" s="65">
        <v>31057929.920000002</v>
      </c>
      <c r="Q21" s="65" t="s">
        <v>16</v>
      </c>
      <c r="R21" s="66">
        <v>96602.51</v>
      </c>
      <c r="S21" s="18">
        <v>29162872.079999998</v>
      </c>
      <c r="T21" s="67">
        <v>29067092.57</v>
      </c>
      <c r="U21" s="67" t="s">
        <v>16</v>
      </c>
      <c r="V21" s="67">
        <v>95779.51</v>
      </c>
      <c r="W21" s="19">
        <f t="shared" si="4"/>
        <v>93.607156985985938</v>
      </c>
      <c r="X21" s="19">
        <f t="shared" si="5"/>
        <v>93.589922589406115</v>
      </c>
      <c r="Y21" s="19"/>
      <c r="Z21" s="19">
        <f t="shared" si="6"/>
        <v>99.148055262746283</v>
      </c>
      <c r="AA21" s="20">
        <f t="shared" si="7"/>
        <v>109.16371914348339</v>
      </c>
      <c r="AB21" s="20">
        <f t="shared" si="8"/>
        <v>233.23646899909315</v>
      </c>
      <c r="AC21" s="20"/>
      <c r="AD21" s="20">
        <f t="shared" si="9"/>
        <v>54.172821800820593</v>
      </c>
    </row>
    <row r="22" spans="1:30" ht="34.5" x14ac:dyDescent="0.25">
      <c r="A22" s="61" t="s">
        <v>43</v>
      </c>
      <c r="B22" s="8" t="s">
        <v>44</v>
      </c>
      <c r="C22" s="62">
        <v>36316177.100000001</v>
      </c>
      <c r="D22" s="62">
        <v>35177484.020000003</v>
      </c>
      <c r="E22" s="62">
        <v>5821659.8300000001</v>
      </c>
      <c r="F22" s="63" t="s">
        <v>16</v>
      </c>
      <c r="G22" s="64">
        <v>32003453.66</v>
      </c>
      <c r="H22" s="64">
        <v>31503953.66</v>
      </c>
      <c r="I22" s="64">
        <v>5180905.7699999996</v>
      </c>
      <c r="J22" s="64" t="s">
        <v>16</v>
      </c>
      <c r="K22" s="16">
        <f t="shared" si="10"/>
        <v>88.124511486645432</v>
      </c>
      <c r="L22" s="16">
        <f t="shared" si="11"/>
        <v>89.557154349323469</v>
      </c>
      <c r="M22" s="16"/>
      <c r="N22" s="16"/>
      <c r="O22" s="17">
        <v>54908407.579999998</v>
      </c>
      <c r="P22" s="65">
        <v>53420558.509999998</v>
      </c>
      <c r="Q22" s="65">
        <v>7292424.9699999997</v>
      </c>
      <c r="R22" s="66" t="s">
        <v>16</v>
      </c>
      <c r="S22" s="18">
        <v>54539355.079999998</v>
      </c>
      <c r="T22" s="67">
        <v>53394355.079999998</v>
      </c>
      <c r="U22" s="67">
        <v>6949575.9000000004</v>
      </c>
      <c r="V22" s="67" t="s">
        <v>16</v>
      </c>
      <c r="W22" s="19">
        <f t="shared" si="4"/>
        <v>99.327876155464352</v>
      </c>
      <c r="X22" s="19">
        <f t="shared" si="5"/>
        <v>99.950948790632552</v>
      </c>
      <c r="Y22" s="19">
        <f t="shared" si="13"/>
        <v>95.298558827681703</v>
      </c>
      <c r="Z22" s="19"/>
      <c r="AA22" s="20">
        <f t="shared" si="7"/>
        <v>170.41709204080945</v>
      </c>
      <c r="AB22" s="20">
        <f t="shared" si="8"/>
        <v>169.48461661748141</v>
      </c>
      <c r="AC22" s="20">
        <f t="shared" si="14"/>
        <v>134.13824162256478</v>
      </c>
      <c r="AD22" s="20"/>
    </row>
    <row r="23" spans="1:30" ht="34.5" x14ac:dyDescent="0.25">
      <c r="A23" s="61" t="s">
        <v>45</v>
      </c>
      <c r="B23" s="8" t="s">
        <v>46</v>
      </c>
      <c r="C23" s="62">
        <v>185542.86</v>
      </c>
      <c r="D23" s="62">
        <v>185542.86</v>
      </c>
      <c r="E23" s="62" t="s">
        <v>16</v>
      </c>
      <c r="F23" s="63" t="s">
        <v>16</v>
      </c>
      <c r="G23" s="64">
        <v>185542.86</v>
      </c>
      <c r="H23" s="64">
        <v>185542.86</v>
      </c>
      <c r="I23" s="64" t="s">
        <v>16</v>
      </c>
      <c r="J23" s="64" t="s">
        <v>16</v>
      </c>
      <c r="K23" s="16">
        <f t="shared" si="10"/>
        <v>100.00000000000001</v>
      </c>
      <c r="L23" s="16">
        <f t="shared" si="11"/>
        <v>100.00000000000001</v>
      </c>
      <c r="M23" s="16"/>
      <c r="N23" s="16"/>
      <c r="O23" s="17">
        <v>203371.43</v>
      </c>
      <c r="P23" s="65">
        <v>203371.43</v>
      </c>
      <c r="Q23" s="65" t="s">
        <v>16</v>
      </c>
      <c r="R23" s="66" t="s">
        <v>16</v>
      </c>
      <c r="S23" s="18">
        <v>203371.43</v>
      </c>
      <c r="T23" s="67">
        <v>203371.43</v>
      </c>
      <c r="U23" s="67" t="s">
        <v>16</v>
      </c>
      <c r="V23" s="67" t="s">
        <v>16</v>
      </c>
      <c r="W23" s="19">
        <f t="shared" si="4"/>
        <v>100</v>
      </c>
      <c r="X23" s="19">
        <f t="shared" si="5"/>
        <v>100</v>
      </c>
      <c r="Y23" s="19"/>
      <c r="Z23" s="19"/>
      <c r="AA23" s="20">
        <f t="shared" si="7"/>
        <v>109.60886880799401</v>
      </c>
      <c r="AB23" s="20">
        <f t="shared" si="8"/>
        <v>109.60886880799401</v>
      </c>
      <c r="AC23" s="20"/>
      <c r="AD23" s="20"/>
    </row>
    <row r="24" spans="1:30" ht="34.5" x14ac:dyDescent="0.25">
      <c r="A24" s="61" t="s">
        <v>47</v>
      </c>
      <c r="B24" s="8" t="s">
        <v>48</v>
      </c>
      <c r="C24" s="62">
        <v>502238.2</v>
      </c>
      <c r="D24" s="62">
        <v>501738.2</v>
      </c>
      <c r="E24" s="62">
        <v>500</v>
      </c>
      <c r="F24" s="63" t="s">
        <v>16</v>
      </c>
      <c r="G24" s="64">
        <v>341355.26</v>
      </c>
      <c r="H24" s="64">
        <v>340855.26</v>
      </c>
      <c r="I24" s="64">
        <v>500</v>
      </c>
      <c r="J24" s="64" t="s">
        <v>16</v>
      </c>
      <c r="K24" s="16">
        <f t="shared" si="10"/>
        <v>67.966805392341726</v>
      </c>
      <c r="L24" s="16">
        <f t="shared" si="11"/>
        <v>67.934883172140374</v>
      </c>
      <c r="M24" s="16"/>
      <c r="N24" s="16"/>
      <c r="O24" s="17">
        <v>2340753.39</v>
      </c>
      <c r="P24" s="65">
        <v>2340253.39</v>
      </c>
      <c r="Q24" s="65">
        <v>500</v>
      </c>
      <c r="R24" s="66" t="s">
        <v>16</v>
      </c>
      <c r="S24" s="18">
        <v>2054061.8</v>
      </c>
      <c r="T24" s="67">
        <v>2053561.8</v>
      </c>
      <c r="U24" s="67">
        <v>500</v>
      </c>
      <c r="V24" s="67" t="s">
        <v>16</v>
      </c>
      <c r="W24" s="19">
        <f t="shared" si="4"/>
        <v>87.752165981056208</v>
      </c>
      <c r="X24" s="19">
        <f t="shared" si="5"/>
        <v>87.749549205866117</v>
      </c>
      <c r="Y24" s="19">
        <f t="shared" si="13"/>
        <v>100</v>
      </c>
      <c r="Z24" s="19"/>
      <c r="AA24" s="20">
        <f t="shared" si="7"/>
        <v>601.73726340118503</v>
      </c>
      <c r="AB24" s="20">
        <f t="shared" si="8"/>
        <v>602.47326093779509</v>
      </c>
      <c r="AC24" s="20">
        <f t="shared" si="14"/>
        <v>100</v>
      </c>
      <c r="AD24" s="20"/>
    </row>
    <row r="25" spans="1:30" ht="34.5" x14ac:dyDescent="0.25">
      <c r="A25" s="61" t="s">
        <v>49</v>
      </c>
      <c r="B25" s="8" t="s">
        <v>50</v>
      </c>
      <c r="C25" s="62">
        <v>22773443.59</v>
      </c>
      <c r="D25" s="62">
        <v>7845564.8499999996</v>
      </c>
      <c r="E25" s="62">
        <v>3087890.46</v>
      </c>
      <c r="F25" s="63">
        <v>11839988.279999999</v>
      </c>
      <c r="G25" s="64">
        <v>21209102.079999998</v>
      </c>
      <c r="H25" s="64">
        <v>7129946.2199999997</v>
      </c>
      <c r="I25" s="64">
        <v>2344553.7999999998</v>
      </c>
      <c r="J25" s="64">
        <v>11734602.060000001</v>
      </c>
      <c r="K25" s="16">
        <f t="shared" si="10"/>
        <v>93.130852153220616</v>
      </c>
      <c r="L25" s="16">
        <f t="shared" si="11"/>
        <v>90.878685681885614</v>
      </c>
      <c r="M25" s="16"/>
      <c r="N25" s="16">
        <f t="shared" si="12"/>
        <v>99.109912801366391</v>
      </c>
      <c r="O25" s="17">
        <v>25748939.210000001</v>
      </c>
      <c r="P25" s="65">
        <v>11306386.140000001</v>
      </c>
      <c r="Q25" s="65">
        <v>629000</v>
      </c>
      <c r="R25" s="66">
        <v>13813553.07</v>
      </c>
      <c r="S25" s="18">
        <v>25326077.079999998</v>
      </c>
      <c r="T25" s="67">
        <v>11020755.199999999</v>
      </c>
      <c r="U25" s="67">
        <v>500459.97</v>
      </c>
      <c r="V25" s="67">
        <v>13804861.91</v>
      </c>
      <c r="W25" s="19">
        <f t="shared" si="4"/>
        <v>98.357749317161094</v>
      </c>
      <c r="X25" s="19">
        <f t="shared" si="5"/>
        <v>97.473720281058789</v>
      </c>
      <c r="Y25" s="19">
        <f t="shared" si="13"/>
        <v>79.564383147853732</v>
      </c>
      <c r="Z25" s="19">
        <f t="shared" si="6"/>
        <v>99.937082371523402</v>
      </c>
      <c r="AA25" s="20">
        <f t="shared" si="7"/>
        <v>119.41135925731751</v>
      </c>
      <c r="AB25" s="20">
        <f t="shared" si="8"/>
        <v>154.56996252069908</v>
      </c>
      <c r="AC25" s="20">
        <f t="shared" si="14"/>
        <v>21.345638133789041</v>
      </c>
      <c r="AD25" s="20">
        <f t="shared" si="9"/>
        <v>117.64235241565575</v>
      </c>
    </row>
    <row r="26" spans="1:30" ht="34.5" x14ac:dyDescent="0.25">
      <c r="A26" s="61" t="s">
        <v>51</v>
      </c>
      <c r="B26" s="8" t="s">
        <v>52</v>
      </c>
      <c r="C26" s="62">
        <v>22860402.489999998</v>
      </c>
      <c r="D26" s="62">
        <v>22268125.489999998</v>
      </c>
      <c r="E26" s="62">
        <v>814500</v>
      </c>
      <c r="F26" s="63" t="s">
        <v>16</v>
      </c>
      <c r="G26" s="64">
        <v>12054104.02</v>
      </c>
      <c r="H26" s="64">
        <v>11461827.02</v>
      </c>
      <c r="I26" s="64">
        <v>814500</v>
      </c>
      <c r="J26" s="64" t="s">
        <v>16</v>
      </c>
      <c r="K26" s="16">
        <f t="shared" si="10"/>
        <v>52.729185434389962</v>
      </c>
      <c r="L26" s="16">
        <f t="shared" si="11"/>
        <v>51.47189881405685</v>
      </c>
      <c r="M26" s="16"/>
      <c r="N26" s="16"/>
      <c r="O26" s="17">
        <v>8318595.9100000001</v>
      </c>
      <c r="P26" s="65">
        <v>7120427.9199999999</v>
      </c>
      <c r="Q26" s="65">
        <v>846950</v>
      </c>
      <c r="R26" s="66">
        <v>2321049.2000000002</v>
      </c>
      <c r="S26" s="18">
        <v>7853096.5899999999</v>
      </c>
      <c r="T26" s="67">
        <v>6780942.7199999997</v>
      </c>
      <c r="U26" s="67">
        <v>720935.88</v>
      </c>
      <c r="V26" s="67">
        <v>2321049.2000000002</v>
      </c>
      <c r="W26" s="19">
        <f t="shared" si="4"/>
        <v>94.404111883347866</v>
      </c>
      <c r="X26" s="19">
        <f t="shared" si="5"/>
        <v>95.232235986176519</v>
      </c>
      <c r="Y26" s="19">
        <f t="shared" si="13"/>
        <v>85.121421571521338</v>
      </c>
      <c r="Z26" s="19">
        <f t="shared" si="6"/>
        <v>100</v>
      </c>
      <c r="AA26" s="20">
        <f t="shared" si="7"/>
        <v>65.148737533459581</v>
      </c>
      <c r="AB26" s="20">
        <f t="shared" si="8"/>
        <v>59.161098035834783</v>
      </c>
      <c r="AC26" s="20">
        <f t="shared" si="14"/>
        <v>88.512692449355427</v>
      </c>
      <c r="AD26" s="20"/>
    </row>
    <row r="27" spans="1:30" ht="34.5" x14ac:dyDescent="0.25">
      <c r="A27" s="61" t="s">
        <v>53</v>
      </c>
      <c r="B27" s="8" t="s">
        <v>54</v>
      </c>
      <c r="C27" s="62">
        <v>38367850.119999997</v>
      </c>
      <c r="D27" s="62">
        <v>17180056.75</v>
      </c>
      <c r="E27" s="62">
        <v>4534691</v>
      </c>
      <c r="F27" s="63">
        <v>17497995.370000001</v>
      </c>
      <c r="G27" s="64">
        <v>37805198.149999999</v>
      </c>
      <c r="H27" s="64">
        <v>17178180.399999999</v>
      </c>
      <c r="I27" s="64">
        <v>4399590.37</v>
      </c>
      <c r="J27" s="64">
        <v>17072320.379999999</v>
      </c>
      <c r="K27" s="16">
        <f t="shared" si="10"/>
        <v>98.533532714915651</v>
      </c>
      <c r="L27" s="16">
        <f t="shared" si="11"/>
        <v>99.989078324784913</v>
      </c>
      <c r="M27" s="16"/>
      <c r="N27" s="16">
        <f t="shared" si="12"/>
        <v>97.567292818411573</v>
      </c>
      <c r="O27" s="17">
        <v>48642735.149999999</v>
      </c>
      <c r="P27" s="65">
        <v>23139427.59</v>
      </c>
      <c r="Q27" s="65">
        <v>6175565</v>
      </c>
      <c r="R27" s="66">
        <v>19327742.559999999</v>
      </c>
      <c r="S27" s="18">
        <v>47737424.490000002</v>
      </c>
      <c r="T27" s="67">
        <v>23136705</v>
      </c>
      <c r="U27" s="67">
        <v>5785732.4000000004</v>
      </c>
      <c r="V27" s="67">
        <v>18814987.09</v>
      </c>
      <c r="W27" s="19">
        <f t="shared" si="4"/>
        <v>98.138857411680732</v>
      </c>
      <c r="X27" s="19">
        <f t="shared" si="5"/>
        <v>99.988233978608974</v>
      </c>
      <c r="Y27" s="19">
        <f t="shared" si="13"/>
        <v>93.687499038549504</v>
      </c>
      <c r="Z27" s="19">
        <f t="shared" si="6"/>
        <v>97.347049359705466</v>
      </c>
      <c r="AA27" s="20">
        <f t="shared" si="7"/>
        <v>126.27211819018069</v>
      </c>
      <c r="AB27" s="20">
        <f t="shared" si="8"/>
        <v>134.68658764347359</v>
      </c>
      <c r="AC27" s="20">
        <f t="shared" si="14"/>
        <v>131.50616110653957</v>
      </c>
      <c r="AD27" s="20">
        <f t="shared" si="9"/>
        <v>110.20755627361301</v>
      </c>
    </row>
    <row r="28" spans="1:30" x14ac:dyDescent="0.25">
      <c r="A28" s="69" t="s">
        <v>91</v>
      </c>
      <c r="B28" s="8" t="s">
        <v>89</v>
      </c>
      <c r="C28" s="62">
        <v>1729312</v>
      </c>
      <c r="D28" s="62">
        <v>1729312</v>
      </c>
      <c r="E28" s="62">
        <v>993870</v>
      </c>
      <c r="F28" s="63">
        <v>259180</v>
      </c>
      <c r="G28" s="64">
        <v>1553214</v>
      </c>
      <c r="H28" s="64">
        <v>1553214</v>
      </c>
      <c r="I28" s="64">
        <v>993870</v>
      </c>
      <c r="J28" s="64">
        <v>234344</v>
      </c>
      <c r="K28" s="16">
        <f t="shared" si="10"/>
        <v>89.816875150348807</v>
      </c>
      <c r="L28" s="16">
        <f t="shared" si="11"/>
        <v>89.816875150348807</v>
      </c>
      <c r="M28" s="16"/>
      <c r="N28" s="16">
        <f t="shared" si="12"/>
        <v>90.417470483833625</v>
      </c>
      <c r="O28" s="17">
        <v>13813727.539999999</v>
      </c>
      <c r="P28" s="65">
        <v>13813727.539999999</v>
      </c>
      <c r="Q28" s="65" t="s">
        <v>16</v>
      </c>
      <c r="R28" s="66">
        <v>1595455.4</v>
      </c>
      <c r="S28" s="18">
        <v>8346325.9699999997</v>
      </c>
      <c r="T28" s="67">
        <v>8346325.9699999997</v>
      </c>
      <c r="U28" s="67" t="s">
        <v>16</v>
      </c>
      <c r="V28" s="67">
        <v>1595455.4</v>
      </c>
      <c r="W28" s="19">
        <f t="shared" si="4"/>
        <v>60.4205197028231</v>
      </c>
      <c r="X28" s="19">
        <f t="shared" si="5"/>
        <v>60.4205197028231</v>
      </c>
      <c r="Y28" s="19"/>
      <c r="Z28" s="19">
        <f t="shared" si="6"/>
        <v>100</v>
      </c>
      <c r="AA28" s="20">
        <f t="shared" si="7"/>
        <v>537.35840457271183</v>
      </c>
      <c r="AB28" s="20">
        <f t="shared" si="8"/>
        <v>537.35840457271183</v>
      </c>
      <c r="AC28" s="20"/>
      <c r="AD28" s="20">
        <f t="shared" si="9"/>
        <v>680.8176868193766</v>
      </c>
    </row>
    <row r="29" spans="1:30" x14ac:dyDescent="0.25">
      <c r="A29" s="69" t="s">
        <v>92</v>
      </c>
      <c r="B29" s="8" t="s">
        <v>90</v>
      </c>
      <c r="C29" s="62">
        <v>2706934.08</v>
      </c>
      <c r="D29" s="62">
        <v>2069122.08</v>
      </c>
      <c r="E29" s="62" t="s">
        <v>16</v>
      </c>
      <c r="F29" s="63">
        <v>671112</v>
      </c>
      <c r="G29" s="64">
        <v>2677240.08</v>
      </c>
      <c r="H29" s="64">
        <v>2039428.08</v>
      </c>
      <c r="I29" s="64" t="s">
        <v>16</v>
      </c>
      <c r="J29" s="64">
        <v>671112</v>
      </c>
      <c r="K29" s="16">
        <f t="shared" si="10"/>
        <v>98.903039412027354</v>
      </c>
      <c r="L29" s="16">
        <f t="shared" si="11"/>
        <v>98.564898596993359</v>
      </c>
      <c r="M29" s="16"/>
      <c r="N29" s="16">
        <f t="shared" si="12"/>
        <v>100</v>
      </c>
      <c r="O29" s="17">
        <v>4703496.9400000004</v>
      </c>
      <c r="P29" s="65">
        <v>4703496.9400000004</v>
      </c>
      <c r="Q29" s="65" t="s">
        <v>16</v>
      </c>
      <c r="R29" s="66">
        <v>300000</v>
      </c>
      <c r="S29" s="18">
        <v>4703496.9400000004</v>
      </c>
      <c r="T29" s="67">
        <v>4703496.9400000004</v>
      </c>
      <c r="U29" s="67" t="s">
        <v>16</v>
      </c>
      <c r="V29" s="67">
        <v>300000</v>
      </c>
      <c r="W29" s="19">
        <f t="shared" si="4"/>
        <v>100</v>
      </c>
      <c r="X29" s="19">
        <f t="shared" si="5"/>
        <v>100</v>
      </c>
      <c r="Y29" s="19"/>
      <c r="Z29" s="19">
        <f t="shared" si="6"/>
        <v>100</v>
      </c>
      <c r="AA29" s="20">
        <f t="shared" si="7"/>
        <v>175.68454077528978</v>
      </c>
      <c r="AB29" s="20">
        <f t="shared" si="8"/>
        <v>230.62823279357812</v>
      </c>
      <c r="AC29" s="20"/>
      <c r="AD29" s="20">
        <f t="shared" si="9"/>
        <v>44.701927547115829</v>
      </c>
    </row>
    <row r="30" spans="1:30" ht="34.5" x14ac:dyDescent="0.25">
      <c r="A30" s="61" t="s">
        <v>55</v>
      </c>
      <c r="B30" s="8" t="s">
        <v>56</v>
      </c>
      <c r="C30" s="62">
        <v>151123014.15000001</v>
      </c>
      <c r="D30" s="62">
        <v>151123014.15000001</v>
      </c>
      <c r="E30" s="62" t="s">
        <v>16</v>
      </c>
      <c r="F30" s="63" t="s">
        <v>16</v>
      </c>
      <c r="G30" s="64">
        <v>149517811.00999999</v>
      </c>
      <c r="H30" s="64">
        <v>149517811.00999999</v>
      </c>
      <c r="I30" s="64" t="s">
        <v>16</v>
      </c>
      <c r="J30" s="64" t="s">
        <v>16</v>
      </c>
      <c r="K30" s="16">
        <f t="shared" si="10"/>
        <v>98.937816884457632</v>
      </c>
      <c r="L30" s="16">
        <f t="shared" si="11"/>
        <v>98.937816884457632</v>
      </c>
      <c r="M30" s="16"/>
      <c r="N30" s="16"/>
      <c r="O30" s="17">
        <v>158077705.13</v>
      </c>
      <c r="P30" s="65">
        <v>158077705.13</v>
      </c>
      <c r="Q30" s="65" t="s">
        <v>16</v>
      </c>
      <c r="R30" s="66" t="s">
        <v>16</v>
      </c>
      <c r="S30" s="18">
        <v>155389364.5</v>
      </c>
      <c r="T30" s="67">
        <v>155389364.5</v>
      </c>
      <c r="U30" s="67" t="s">
        <v>16</v>
      </c>
      <c r="V30" s="67" t="s">
        <v>16</v>
      </c>
      <c r="W30" s="19">
        <f t="shared" si="4"/>
        <v>98.299354973688949</v>
      </c>
      <c r="X30" s="19">
        <f t="shared" si="5"/>
        <v>98.299354973688949</v>
      </c>
      <c r="Y30" s="19"/>
      <c r="Z30" s="19"/>
      <c r="AA30" s="20">
        <f t="shared" si="7"/>
        <v>103.92699267755285</v>
      </c>
      <c r="AB30" s="20">
        <f t="shared" si="8"/>
        <v>103.92699267755285</v>
      </c>
      <c r="AC30" s="20"/>
      <c r="AD30" s="20"/>
    </row>
    <row r="31" spans="1:30" ht="34.5" x14ac:dyDescent="0.25">
      <c r="A31" s="61" t="s">
        <v>57</v>
      </c>
      <c r="B31" s="8" t="s">
        <v>58</v>
      </c>
      <c r="C31" s="62">
        <v>281774896.85000002</v>
      </c>
      <c r="D31" s="62">
        <v>281774896.85000002</v>
      </c>
      <c r="E31" s="62" t="s">
        <v>16</v>
      </c>
      <c r="F31" s="63" t="s">
        <v>16</v>
      </c>
      <c r="G31" s="64">
        <v>279560852.50999999</v>
      </c>
      <c r="H31" s="64">
        <v>279560852.50999999</v>
      </c>
      <c r="I31" s="64" t="s">
        <v>16</v>
      </c>
      <c r="J31" s="64" t="s">
        <v>16</v>
      </c>
      <c r="K31" s="16">
        <f t="shared" si="10"/>
        <v>99.21425067855543</v>
      </c>
      <c r="L31" s="16">
        <f t="shared" si="11"/>
        <v>99.21425067855543</v>
      </c>
      <c r="M31" s="16"/>
      <c r="N31" s="16"/>
      <c r="O31" s="17">
        <v>307501761.05000001</v>
      </c>
      <c r="P31" s="65">
        <v>307501761.05000001</v>
      </c>
      <c r="Q31" s="65" t="s">
        <v>16</v>
      </c>
      <c r="R31" s="66" t="s">
        <v>16</v>
      </c>
      <c r="S31" s="18">
        <v>302865908.63999999</v>
      </c>
      <c r="T31" s="67">
        <v>302865908.63999999</v>
      </c>
      <c r="U31" s="67" t="s">
        <v>16</v>
      </c>
      <c r="V31" s="67" t="s">
        <v>16</v>
      </c>
      <c r="W31" s="19">
        <f t="shared" si="4"/>
        <v>98.492414354255942</v>
      </c>
      <c r="X31" s="19">
        <f t="shared" si="5"/>
        <v>98.492414354255942</v>
      </c>
      <c r="Y31" s="19"/>
      <c r="Z31" s="19"/>
      <c r="AA31" s="20">
        <f t="shared" si="7"/>
        <v>108.33630886469213</v>
      </c>
      <c r="AB31" s="20">
        <f t="shared" si="8"/>
        <v>108.33630886469213</v>
      </c>
      <c r="AC31" s="20"/>
      <c r="AD31" s="20"/>
    </row>
    <row r="32" spans="1:30" ht="34.5" x14ac:dyDescent="0.25">
      <c r="A32" s="61" t="s">
        <v>59</v>
      </c>
      <c r="B32" s="8" t="s">
        <v>60</v>
      </c>
      <c r="C32" s="62">
        <v>68770237.719999999</v>
      </c>
      <c r="D32" s="62">
        <v>68770237.719999999</v>
      </c>
      <c r="E32" s="62" t="s">
        <v>16</v>
      </c>
      <c r="F32" s="63" t="s">
        <v>16</v>
      </c>
      <c r="G32" s="64">
        <v>67583875.549999997</v>
      </c>
      <c r="H32" s="64">
        <v>67583875.549999997</v>
      </c>
      <c r="I32" s="64" t="s">
        <v>16</v>
      </c>
      <c r="J32" s="64" t="s">
        <v>16</v>
      </c>
      <c r="K32" s="16">
        <f t="shared" si="10"/>
        <v>98.274890113321547</v>
      </c>
      <c r="L32" s="16">
        <f t="shared" si="11"/>
        <v>98.274890113321547</v>
      </c>
      <c r="M32" s="16"/>
      <c r="N32" s="16"/>
      <c r="O32" s="17">
        <v>104098543.56</v>
      </c>
      <c r="P32" s="65">
        <v>104098543.56</v>
      </c>
      <c r="Q32" s="65" t="s">
        <v>16</v>
      </c>
      <c r="R32" s="66" t="s">
        <v>16</v>
      </c>
      <c r="S32" s="18">
        <v>102770528.05</v>
      </c>
      <c r="T32" s="67">
        <v>102770528.05</v>
      </c>
      <c r="U32" s="67" t="s">
        <v>16</v>
      </c>
      <c r="V32" s="67" t="s">
        <v>16</v>
      </c>
      <c r="W32" s="19">
        <f t="shared" si="4"/>
        <v>98.72427080669523</v>
      </c>
      <c r="X32" s="19">
        <f t="shared" si="5"/>
        <v>98.72427080669523</v>
      </c>
      <c r="Y32" s="19"/>
      <c r="Z32" s="19"/>
      <c r="AA32" s="20">
        <f t="shared" si="7"/>
        <v>152.06367970710434</v>
      </c>
      <c r="AB32" s="20">
        <f t="shared" si="8"/>
        <v>152.06367970710434</v>
      </c>
      <c r="AC32" s="20"/>
      <c r="AD32" s="20"/>
    </row>
    <row r="33" spans="1:30" ht="34.5" x14ac:dyDescent="0.25">
      <c r="A33" s="61" t="s">
        <v>61</v>
      </c>
      <c r="B33" s="8" t="s">
        <v>62</v>
      </c>
      <c r="C33" s="62" t="s">
        <v>16</v>
      </c>
      <c r="D33" s="62" t="s">
        <v>16</v>
      </c>
      <c r="E33" s="62" t="s">
        <v>16</v>
      </c>
      <c r="F33" s="63" t="s">
        <v>16</v>
      </c>
      <c r="G33" s="64" t="s">
        <v>16</v>
      </c>
      <c r="H33" s="64" t="s">
        <v>16</v>
      </c>
      <c r="I33" s="64" t="s">
        <v>16</v>
      </c>
      <c r="J33" s="64" t="s">
        <v>16</v>
      </c>
      <c r="K33" s="16"/>
      <c r="L33" s="16"/>
      <c r="M33" s="16"/>
      <c r="N33" s="16"/>
      <c r="O33" s="17"/>
      <c r="P33" s="17"/>
      <c r="Q33" s="17"/>
      <c r="R33" s="17"/>
      <c r="S33" s="18"/>
      <c r="T33" s="18"/>
      <c r="U33" s="18"/>
      <c r="V33" s="18"/>
      <c r="W33" s="19"/>
      <c r="X33" s="19"/>
      <c r="Y33" s="19"/>
      <c r="Z33" s="19"/>
      <c r="AA33" s="20"/>
      <c r="AB33" s="20"/>
      <c r="AC33" s="20"/>
      <c r="AD33" s="20"/>
    </row>
    <row r="34" spans="1:30" ht="34.5" x14ac:dyDescent="0.25">
      <c r="A34" s="61" t="s">
        <v>63</v>
      </c>
      <c r="B34" s="8" t="s">
        <v>64</v>
      </c>
      <c r="C34" s="62">
        <v>28505995.140000001</v>
      </c>
      <c r="D34" s="62">
        <v>28505995.140000001</v>
      </c>
      <c r="E34" s="62" t="s">
        <v>16</v>
      </c>
      <c r="F34" s="63" t="s">
        <v>16</v>
      </c>
      <c r="G34" s="64">
        <v>28349920.309999999</v>
      </c>
      <c r="H34" s="64">
        <v>28349920.309999999</v>
      </c>
      <c r="I34" s="64" t="s">
        <v>16</v>
      </c>
      <c r="J34" s="64" t="s">
        <v>16</v>
      </c>
      <c r="K34" s="16">
        <f t="shared" si="10"/>
        <v>99.45248419066418</v>
      </c>
      <c r="L34" s="16">
        <f t="shared" si="11"/>
        <v>99.45248419066418</v>
      </c>
      <c r="M34" s="16"/>
      <c r="N34" s="16"/>
      <c r="O34" s="17">
        <v>27902424.550000001</v>
      </c>
      <c r="P34" s="65">
        <v>27902424.550000001</v>
      </c>
      <c r="Q34" s="65" t="s">
        <v>16</v>
      </c>
      <c r="R34" s="66" t="s">
        <v>16</v>
      </c>
      <c r="S34" s="18">
        <v>27741543.149999999</v>
      </c>
      <c r="T34" s="67">
        <v>27741543.149999999</v>
      </c>
      <c r="U34" s="67" t="s">
        <v>16</v>
      </c>
      <c r="V34" s="67" t="s">
        <v>16</v>
      </c>
      <c r="W34" s="19">
        <f t="shared" si="4"/>
        <v>99.423414263833209</v>
      </c>
      <c r="X34" s="19">
        <f t="shared" si="5"/>
        <v>99.423414263833209</v>
      </c>
      <c r="Y34" s="19"/>
      <c r="Z34" s="19"/>
      <c r="AA34" s="20">
        <f t="shared" si="7"/>
        <v>97.854042786196459</v>
      </c>
      <c r="AB34" s="20">
        <f t="shared" si="8"/>
        <v>97.854042786196459</v>
      </c>
      <c r="AC34" s="20"/>
      <c r="AD34" s="20"/>
    </row>
    <row r="35" spans="1:30" ht="34.5" x14ac:dyDescent="0.25">
      <c r="A35" s="61" t="s">
        <v>65</v>
      </c>
      <c r="B35" s="8" t="s">
        <v>66</v>
      </c>
      <c r="C35" s="62">
        <v>68675746.379999995</v>
      </c>
      <c r="D35" s="62">
        <v>67684730.109999999</v>
      </c>
      <c r="E35" s="62" t="s">
        <v>16</v>
      </c>
      <c r="F35" s="63">
        <v>991016.27</v>
      </c>
      <c r="G35" s="64">
        <v>67754681.030000001</v>
      </c>
      <c r="H35" s="64">
        <v>66763664.759999998</v>
      </c>
      <c r="I35" s="64" t="s">
        <v>16</v>
      </c>
      <c r="J35" s="64">
        <v>991016.27</v>
      </c>
      <c r="K35" s="16">
        <f t="shared" si="10"/>
        <v>98.658820036838748</v>
      </c>
      <c r="L35" s="16">
        <f t="shared" si="11"/>
        <v>98.639182946429571</v>
      </c>
      <c r="M35" s="16"/>
      <c r="N35" s="16">
        <f t="shared" si="12"/>
        <v>100</v>
      </c>
      <c r="O35" s="17">
        <v>82343739.700000003</v>
      </c>
      <c r="P35" s="65">
        <v>82343739.700000003</v>
      </c>
      <c r="Q35" s="65" t="s">
        <v>16</v>
      </c>
      <c r="R35" s="66" t="s">
        <v>16</v>
      </c>
      <c r="S35" s="18">
        <v>82291126.159999996</v>
      </c>
      <c r="T35" s="67">
        <v>82291126.159999996</v>
      </c>
      <c r="U35" s="67" t="s">
        <v>16</v>
      </c>
      <c r="V35" s="67" t="s">
        <v>16</v>
      </c>
      <c r="W35" s="19">
        <f t="shared" si="4"/>
        <v>99.93610499086914</v>
      </c>
      <c r="X35" s="19">
        <f t="shared" si="5"/>
        <v>99.93610499086914</v>
      </c>
      <c r="Y35" s="19"/>
      <c r="Z35" s="19"/>
      <c r="AA35" s="20">
        <f t="shared" si="7"/>
        <v>121.45452522101556</v>
      </c>
      <c r="AB35" s="20">
        <f t="shared" si="8"/>
        <v>123.2573533160854</v>
      </c>
      <c r="AC35" s="20"/>
      <c r="AD35" s="20"/>
    </row>
    <row r="36" spans="1:30" ht="34.5" x14ac:dyDescent="0.25">
      <c r="A36" s="61" t="s">
        <v>67</v>
      </c>
      <c r="B36" s="8" t="s">
        <v>68</v>
      </c>
      <c r="C36" s="62">
        <v>44121702.149999999</v>
      </c>
      <c r="D36" s="62">
        <v>44121702.149999999</v>
      </c>
      <c r="E36" s="62" t="s">
        <v>16</v>
      </c>
      <c r="F36" s="63" t="s">
        <v>16</v>
      </c>
      <c r="G36" s="64">
        <v>43998145.530000001</v>
      </c>
      <c r="H36" s="64">
        <v>43998145.530000001</v>
      </c>
      <c r="I36" s="64" t="s">
        <v>16</v>
      </c>
      <c r="J36" s="64" t="s">
        <v>16</v>
      </c>
      <c r="K36" s="16">
        <f t="shared" si="10"/>
        <v>99.71996406761474</v>
      </c>
      <c r="L36" s="16">
        <f t="shared" si="11"/>
        <v>99.71996406761474</v>
      </c>
      <c r="M36" s="16"/>
      <c r="N36" s="16"/>
      <c r="O36" s="17">
        <v>49968514.840000004</v>
      </c>
      <c r="P36" s="65">
        <v>49968514.840000004</v>
      </c>
      <c r="Q36" s="65" t="s">
        <v>16</v>
      </c>
      <c r="R36" s="66" t="s">
        <v>16</v>
      </c>
      <c r="S36" s="18">
        <v>49737779.619999997</v>
      </c>
      <c r="T36" s="67">
        <v>49737779.619999997</v>
      </c>
      <c r="U36" s="67" t="s">
        <v>16</v>
      </c>
      <c r="V36" s="67" t="s">
        <v>16</v>
      </c>
      <c r="W36" s="19">
        <f t="shared" si="4"/>
        <v>99.538238787486833</v>
      </c>
      <c r="X36" s="19">
        <f t="shared" si="5"/>
        <v>99.538238787486833</v>
      </c>
      <c r="Y36" s="19"/>
      <c r="Z36" s="19"/>
      <c r="AA36" s="20">
        <f t="shared" si="7"/>
        <v>113.04517274730692</v>
      </c>
      <c r="AB36" s="20">
        <f t="shared" si="8"/>
        <v>113.04517274730692</v>
      </c>
      <c r="AC36" s="20"/>
      <c r="AD36" s="20"/>
    </row>
    <row r="37" spans="1:30" ht="34.5" x14ac:dyDescent="0.25">
      <c r="A37" s="61" t="s">
        <v>69</v>
      </c>
      <c r="B37" s="8" t="s">
        <v>70</v>
      </c>
      <c r="C37" s="62">
        <v>8296312.9400000004</v>
      </c>
      <c r="D37" s="62">
        <v>4978707.88</v>
      </c>
      <c r="E37" s="62">
        <v>860306</v>
      </c>
      <c r="F37" s="63">
        <v>2457299.06</v>
      </c>
      <c r="G37" s="64">
        <v>8296312.0800000001</v>
      </c>
      <c r="H37" s="64">
        <v>4978707.88</v>
      </c>
      <c r="I37" s="64">
        <v>860305.74</v>
      </c>
      <c r="J37" s="64">
        <v>2457298.46</v>
      </c>
      <c r="K37" s="16">
        <f t="shared" si="10"/>
        <v>99.999989633949369</v>
      </c>
      <c r="L37" s="16">
        <f t="shared" si="11"/>
        <v>100</v>
      </c>
      <c r="M37" s="16"/>
      <c r="N37" s="16">
        <f t="shared" si="12"/>
        <v>99.999975582947556</v>
      </c>
      <c r="O37" s="17">
        <v>8492443.3000000007</v>
      </c>
      <c r="P37" s="65">
        <v>5843074.3200000003</v>
      </c>
      <c r="Q37" s="65">
        <v>862209</v>
      </c>
      <c r="R37" s="66">
        <v>1787159.98</v>
      </c>
      <c r="S37" s="18">
        <v>8479374.1799999997</v>
      </c>
      <c r="T37" s="67">
        <v>5843074.3200000003</v>
      </c>
      <c r="U37" s="67">
        <v>862201.44</v>
      </c>
      <c r="V37" s="67">
        <v>1774098.42</v>
      </c>
      <c r="W37" s="19">
        <f t="shared" si="4"/>
        <v>99.84610883419144</v>
      </c>
      <c r="X37" s="19">
        <f t="shared" si="5"/>
        <v>100</v>
      </c>
      <c r="Y37" s="19">
        <f t="shared" si="13"/>
        <v>99.999123182430253</v>
      </c>
      <c r="Z37" s="19">
        <f t="shared" si="6"/>
        <v>99.269144332562774</v>
      </c>
      <c r="AA37" s="20">
        <f t="shared" si="7"/>
        <v>102.20654790025691</v>
      </c>
      <c r="AB37" s="20">
        <f t="shared" si="8"/>
        <v>117.36126040799165</v>
      </c>
      <c r="AC37" s="20">
        <f t="shared" si="14"/>
        <v>100.22035189489728</v>
      </c>
      <c r="AD37" s="20">
        <f t="shared" si="9"/>
        <v>72.197107875939494</v>
      </c>
    </row>
    <row r="38" spans="1:30" ht="34.5" x14ac:dyDescent="0.25">
      <c r="A38" s="61" t="s">
        <v>71</v>
      </c>
      <c r="B38" s="8" t="s">
        <v>72</v>
      </c>
      <c r="C38" s="62">
        <v>2100000</v>
      </c>
      <c r="D38" s="62">
        <v>2100000</v>
      </c>
      <c r="E38" s="62" t="s">
        <v>16</v>
      </c>
      <c r="F38" s="63" t="s">
        <v>16</v>
      </c>
      <c r="G38" s="64">
        <v>1834252</v>
      </c>
      <c r="H38" s="64">
        <v>1834252</v>
      </c>
      <c r="I38" s="64" t="s">
        <v>16</v>
      </c>
      <c r="J38" s="64" t="s">
        <v>16</v>
      </c>
      <c r="K38" s="16">
        <f t="shared" si="10"/>
        <v>87.345333333333329</v>
      </c>
      <c r="L38" s="16">
        <f t="shared" si="11"/>
        <v>87.345333333333329</v>
      </c>
      <c r="M38" s="16"/>
      <c r="N38" s="16"/>
      <c r="O38" s="17">
        <v>2100000</v>
      </c>
      <c r="P38" s="65">
        <v>2100000</v>
      </c>
      <c r="Q38" s="65" t="s">
        <v>16</v>
      </c>
      <c r="R38" s="66" t="s">
        <v>16</v>
      </c>
      <c r="S38" s="18">
        <v>1757324</v>
      </c>
      <c r="T38" s="67">
        <v>1757324</v>
      </c>
      <c r="U38" s="67" t="s">
        <v>16</v>
      </c>
      <c r="V38" s="67" t="s">
        <v>16</v>
      </c>
      <c r="W38" s="19">
        <f t="shared" si="4"/>
        <v>83.682095238095243</v>
      </c>
      <c r="X38" s="19">
        <f t="shared" si="5"/>
        <v>83.682095238095243</v>
      </c>
      <c r="Y38" s="19"/>
      <c r="Z38" s="19"/>
      <c r="AA38" s="20">
        <f t="shared" si="7"/>
        <v>95.806028833551764</v>
      </c>
      <c r="AB38" s="20">
        <f t="shared" si="8"/>
        <v>95.806028833551764</v>
      </c>
      <c r="AC38" s="20"/>
      <c r="AD38" s="20"/>
    </row>
    <row r="39" spans="1:30" ht="34.5" x14ac:dyDescent="0.25">
      <c r="A39" s="61" t="s">
        <v>73</v>
      </c>
      <c r="B39" s="8" t="s">
        <v>74</v>
      </c>
      <c r="C39" s="62">
        <v>7220685</v>
      </c>
      <c r="D39" s="62">
        <v>7220685</v>
      </c>
      <c r="E39" s="62" t="s">
        <v>16</v>
      </c>
      <c r="F39" s="63" t="s">
        <v>16</v>
      </c>
      <c r="G39" s="64">
        <v>7208623</v>
      </c>
      <c r="H39" s="64">
        <v>7208623</v>
      </c>
      <c r="I39" s="64" t="s">
        <v>16</v>
      </c>
      <c r="J39" s="64" t="s">
        <v>16</v>
      </c>
      <c r="K39" s="16">
        <f t="shared" si="10"/>
        <v>99.832952136812509</v>
      </c>
      <c r="L39" s="16">
        <f t="shared" si="11"/>
        <v>99.832952136812509</v>
      </c>
      <c r="M39" s="16"/>
      <c r="N39" s="16"/>
      <c r="O39" s="17">
        <v>5941131</v>
      </c>
      <c r="P39" s="65">
        <v>5941131</v>
      </c>
      <c r="Q39" s="65" t="s">
        <v>16</v>
      </c>
      <c r="R39" s="66" t="s">
        <v>16</v>
      </c>
      <c r="S39" s="18">
        <v>5151135.63</v>
      </c>
      <c r="T39" s="67">
        <v>5151135.63</v>
      </c>
      <c r="U39" s="67" t="s">
        <v>16</v>
      </c>
      <c r="V39" s="67" t="s">
        <v>16</v>
      </c>
      <c r="W39" s="19">
        <f t="shared" si="4"/>
        <v>86.70294645918429</v>
      </c>
      <c r="X39" s="19">
        <f t="shared" si="5"/>
        <v>86.70294645918429</v>
      </c>
      <c r="Y39" s="19"/>
      <c r="Z39" s="19"/>
      <c r="AA39" s="20">
        <f t="shared" si="7"/>
        <v>71.457969573384545</v>
      </c>
      <c r="AB39" s="20">
        <f t="shared" si="8"/>
        <v>71.457969573384545</v>
      </c>
      <c r="AC39" s="20"/>
      <c r="AD39" s="20"/>
    </row>
    <row r="40" spans="1:30" ht="34.5" x14ac:dyDescent="0.25">
      <c r="A40" s="61" t="s">
        <v>75</v>
      </c>
      <c r="B40" s="8" t="s">
        <v>76</v>
      </c>
      <c r="C40" s="62">
        <v>7818100</v>
      </c>
      <c r="D40" s="62" t="s">
        <v>16</v>
      </c>
      <c r="E40" s="62">
        <v>7818100</v>
      </c>
      <c r="F40" s="63" t="s">
        <v>16</v>
      </c>
      <c r="G40" s="64">
        <v>7818100</v>
      </c>
      <c r="H40" s="64" t="s">
        <v>16</v>
      </c>
      <c r="I40" s="64">
        <v>7818100</v>
      </c>
      <c r="J40" s="64" t="s">
        <v>16</v>
      </c>
      <c r="K40" s="16">
        <f t="shared" si="10"/>
        <v>100</v>
      </c>
      <c r="L40" s="16"/>
      <c r="M40" s="16"/>
      <c r="N40" s="16"/>
      <c r="O40" s="17">
        <v>8620600</v>
      </c>
      <c r="P40" s="65" t="s">
        <v>16</v>
      </c>
      <c r="Q40" s="65">
        <v>8620600</v>
      </c>
      <c r="R40" s="66" t="s">
        <v>16</v>
      </c>
      <c r="S40" s="18">
        <v>8231412.9199999999</v>
      </c>
      <c r="T40" s="67" t="s">
        <v>16</v>
      </c>
      <c r="U40" s="67">
        <v>8231412.9199999999</v>
      </c>
      <c r="V40" s="67" t="s">
        <v>16</v>
      </c>
      <c r="W40" s="19">
        <f t="shared" si="4"/>
        <v>95.485382919982371</v>
      </c>
      <c r="X40" s="19"/>
      <c r="Y40" s="19">
        <f t="shared" si="13"/>
        <v>95.485382919982371</v>
      </c>
      <c r="Z40" s="19"/>
      <c r="AA40" s="20">
        <f t="shared" si="7"/>
        <v>105.2866159297016</v>
      </c>
      <c r="AB40" s="20"/>
      <c r="AC40" s="20">
        <f t="shared" si="14"/>
        <v>105.2866159297016</v>
      </c>
      <c r="AD40" s="20"/>
    </row>
    <row r="41" spans="1:30" ht="34.5" x14ac:dyDescent="0.25">
      <c r="A41" s="61" t="s">
        <v>77</v>
      </c>
      <c r="B41" s="8" t="s">
        <v>78</v>
      </c>
      <c r="C41" s="62">
        <v>12187801.710000001</v>
      </c>
      <c r="D41" s="62">
        <v>12187801.710000001</v>
      </c>
      <c r="E41" s="62" t="s">
        <v>16</v>
      </c>
      <c r="F41" s="63" t="s">
        <v>16</v>
      </c>
      <c r="G41" s="64">
        <v>12058183.560000001</v>
      </c>
      <c r="H41" s="64">
        <v>12058183.560000001</v>
      </c>
      <c r="I41" s="64" t="s">
        <v>16</v>
      </c>
      <c r="J41" s="64" t="s">
        <v>16</v>
      </c>
      <c r="K41" s="16">
        <f t="shared" si="10"/>
        <v>98.936492789395729</v>
      </c>
      <c r="L41" s="16">
        <f t="shared" si="11"/>
        <v>98.936492789395729</v>
      </c>
      <c r="M41" s="16"/>
      <c r="N41" s="16"/>
      <c r="O41" s="17">
        <v>41162872.359999999</v>
      </c>
      <c r="P41" s="65">
        <v>41162872.359999999</v>
      </c>
      <c r="Q41" s="65" t="s">
        <v>16</v>
      </c>
      <c r="R41" s="66" t="s">
        <v>16</v>
      </c>
      <c r="S41" s="18">
        <v>41129753.619999997</v>
      </c>
      <c r="T41" s="67">
        <v>41129753.619999997</v>
      </c>
      <c r="U41" s="67" t="s">
        <v>16</v>
      </c>
      <c r="V41" s="67" t="s">
        <v>16</v>
      </c>
      <c r="W41" s="19">
        <f t="shared" si="4"/>
        <v>99.919542203686959</v>
      </c>
      <c r="X41" s="19">
        <f t="shared" si="5"/>
        <v>99.919542203686959</v>
      </c>
      <c r="Y41" s="19"/>
      <c r="Z41" s="19"/>
      <c r="AA41" s="20">
        <f t="shared" si="7"/>
        <v>341.09410770986796</v>
      </c>
      <c r="AB41" s="20">
        <f t="shared" si="8"/>
        <v>341.09410770986796</v>
      </c>
      <c r="AC41" s="20"/>
      <c r="AD41" s="20"/>
    </row>
    <row r="42" spans="1:30" ht="34.5" x14ac:dyDescent="0.25">
      <c r="A42" s="61" t="s">
        <v>79</v>
      </c>
      <c r="B42" s="8" t="s">
        <v>80</v>
      </c>
      <c r="C42" s="62">
        <v>1018465.5</v>
      </c>
      <c r="D42" s="62">
        <v>1018465.5</v>
      </c>
      <c r="E42" s="62" t="s">
        <v>16</v>
      </c>
      <c r="F42" s="63" t="s">
        <v>16</v>
      </c>
      <c r="G42" s="64">
        <v>1018465.5</v>
      </c>
      <c r="H42" s="64">
        <v>1018465.5</v>
      </c>
      <c r="I42" s="64" t="s">
        <v>16</v>
      </c>
      <c r="J42" s="64" t="s">
        <v>16</v>
      </c>
      <c r="K42" s="16">
        <f t="shared" si="10"/>
        <v>100</v>
      </c>
      <c r="L42" s="16">
        <f t="shared" si="11"/>
        <v>100</v>
      </c>
      <c r="M42" s="16"/>
      <c r="N42" s="16"/>
      <c r="O42" s="17">
        <v>1091105</v>
      </c>
      <c r="P42" s="65">
        <v>1091105</v>
      </c>
      <c r="Q42" s="65" t="s">
        <v>16</v>
      </c>
      <c r="R42" s="66" t="s">
        <v>16</v>
      </c>
      <c r="S42" s="18">
        <v>1090961</v>
      </c>
      <c r="T42" s="67">
        <v>1090961</v>
      </c>
      <c r="U42" s="67" t="s">
        <v>16</v>
      </c>
      <c r="V42" s="67" t="s">
        <v>16</v>
      </c>
      <c r="W42" s="19">
        <f t="shared" si="4"/>
        <v>99.986802370074372</v>
      </c>
      <c r="X42" s="19">
        <f t="shared" si="5"/>
        <v>99.986802370074372</v>
      </c>
      <c r="Y42" s="19"/>
      <c r="Z42" s="19"/>
      <c r="AA42" s="20">
        <f t="shared" si="7"/>
        <v>107.11811053000814</v>
      </c>
      <c r="AB42" s="20">
        <f t="shared" si="8"/>
        <v>107.11811053000814</v>
      </c>
      <c r="AC42" s="20"/>
      <c r="AD42" s="20"/>
    </row>
    <row r="43" spans="1:30" ht="30" customHeight="1" x14ac:dyDescent="0.25">
      <c r="A43" s="61" t="s">
        <v>101</v>
      </c>
      <c r="B43" s="8" t="s">
        <v>102</v>
      </c>
      <c r="C43" s="62">
        <v>2753.42</v>
      </c>
      <c r="D43" s="62">
        <v>2753.42</v>
      </c>
      <c r="E43" s="62" t="s">
        <v>16</v>
      </c>
      <c r="F43" s="63" t="s">
        <v>16</v>
      </c>
      <c r="G43" s="64">
        <v>2753.42</v>
      </c>
      <c r="H43" s="64">
        <v>2753.42</v>
      </c>
      <c r="I43" s="64" t="s">
        <v>16</v>
      </c>
      <c r="J43" s="64" t="s">
        <v>16</v>
      </c>
      <c r="K43" s="16">
        <f t="shared" si="10"/>
        <v>100</v>
      </c>
      <c r="L43" s="16">
        <f t="shared" si="11"/>
        <v>100</v>
      </c>
      <c r="M43" s="16"/>
      <c r="N43" s="16"/>
      <c r="O43" s="17">
        <v>7000</v>
      </c>
      <c r="P43" s="65">
        <v>7000</v>
      </c>
      <c r="Q43" s="65" t="s">
        <v>16</v>
      </c>
      <c r="R43" s="66" t="s">
        <v>16</v>
      </c>
      <c r="S43" s="18">
        <v>6774.04</v>
      </c>
      <c r="T43" s="67">
        <v>6774.04</v>
      </c>
      <c r="U43" s="67" t="s">
        <v>16</v>
      </c>
      <c r="V43" s="67" t="s">
        <v>16</v>
      </c>
      <c r="W43" s="19">
        <f t="shared" si="4"/>
        <v>96.772000000000006</v>
      </c>
      <c r="X43" s="19">
        <f t="shared" si="5"/>
        <v>96.772000000000006</v>
      </c>
      <c r="Y43" s="19"/>
      <c r="Z43" s="19"/>
      <c r="AA43" s="20">
        <f t="shared" si="7"/>
        <v>246.02276441661641</v>
      </c>
      <c r="AB43" s="20">
        <f t="shared" si="8"/>
        <v>246.02276441661641</v>
      </c>
      <c r="AC43" s="20"/>
      <c r="AD43" s="20"/>
    </row>
    <row r="44" spans="1:30" ht="57" x14ac:dyDescent="0.25">
      <c r="A44" s="61" t="s">
        <v>81</v>
      </c>
      <c r="B44" s="8" t="s">
        <v>82</v>
      </c>
      <c r="C44" s="62" t="s">
        <v>16</v>
      </c>
      <c r="D44" s="62">
        <v>6320327</v>
      </c>
      <c r="E44" s="62" t="s">
        <v>16</v>
      </c>
      <c r="F44" s="63" t="s">
        <v>16</v>
      </c>
      <c r="G44" s="64" t="s">
        <v>16</v>
      </c>
      <c r="H44" s="64">
        <v>6320327</v>
      </c>
      <c r="I44" s="64" t="s">
        <v>16</v>
      </c>
      <c r="J44" s="64" t="s">
        <v>16</v>
      </c>
      <c r="K44" s="16"/>
      <c r="L44" s="16">
        <f t="shared" si="11"/>
        <v>100</v>
      </c>
      <c r="M44" s="16"/>
      <c r="N44" s="16"/>
      <c r="O44" s="17" t="s">
        <v>16</v>
      </c>
      <c r="P44" s="65">
        <v>4212905</v>
      </c>
      <c r="Q44" s="65" t="s">
        <v>16</v>
      </c>
      <c r="R44" s="66" t="s">
        <v>16</v>
      </c>
      <c r="S44" s="18" t="s">
        <v>16</v>
      </c>
      <c r="T44" s="67">
        <v>4212905</v>
      </c>
      <c r="U44" s="67" t="s">
        <v>16</v>
      </c>
      <c r="V44" s="67" t="s">
        <v>16</v>
      </c>
      <c r="W44" s="19"/>
      <c r="X44" s="19">
        <f t="shared" si="5"/>
        <v>100</v>
      </c>
      <c r="Y44" s="19"/>
      <c r="Z44" s="19"/>
      <c r="AA44" s="20"/>
      <c r="AB44" s="20">
        <f t="shared" si="8"/>
        <v>66.65644040252981</v>
      </c>
      <c r="AC44" s="20"/>
      <c r="AD44" s="20"/>
    </row>
    <row r="45" spans="1:30" ht="12.95" customHeight="1" x14ac:dyDescent="0.25">
      <c r="A45" s="70"/>
      <c r="B45" s="71"/>
      <c r="C45" s="72"/>
      <c r="D45" s="72"/>
      <c r="E45" s="72"/>
      <c r="F45" s="72"/>
      <c r="G45" s="73"/>
      <c r="H45" s="73"/>
      <c r="I45" s="73"/>
      <c r="J45" s="73"/>
      <c r="K45" s="16"/>
      <c r="L45" s="16"/>
      <c r="M45" s="16"/>
      <c r="N45" s="16"/>
      <c r="O45" s="17"/>
      <c r="P45" s="65"/>
      <c r="Q45" s="17"/>
      <c r="R45" s="17"/>
      <c r="S45" s="18"/>
      <c r="T45" s="18"/>
      <c r="U45" s="18"/>
      <c r="V45" s="18"/>
      <c r="W45" s="19"/>
      <c r="X45" s="19"/>
      <c r="Y45" s="19"/>
      <c r="Z45" s="19"/>
      <c r="AA45" s="20"/>
      <c r="AB45" s="20"/>
      <c r="AC45" s="20"/>
      <c r="AD45" s="20"/>
    </row>
    <row r="46" spans="1:30" ht="54.75" customHeight="1" x14ac:dyDescent="0.25">
      <c r="A46" s="74" t="s">
        <v>83</v>
      </c>
      <c r="B46" s="75" t="s">
        <v>15</v>
      </c>
      <c r="C46" s="76">
        <v>-62714349.479999997</v>
      </c>
      <c r="D46" s="76">
        <v>-58242194.25</v>
      </c>
      <c r="E46" s="76">
        <v>-3720071.19</v>
      </c>
      <c r="F46" s="77">
        <v>-752084.04</v>
      </c>
      <c r="G46" s="78">
        <v>10056548.630000001</v>
      </c>
      <c r="H46" s="78">
        <v>5808454.1699999999</v>
      </c>
      <c r="I46" s="78">
        <v>4319935.42</v>
      </c>
      <c r="J46" s="78">
        <v>-71840.960000000006</v>
      </c>
      <c r="K46" s="23" t="s">
        <v>15</v>
      </c>
      <c r="L46" s="23" t="s">
        <v>15</v>
      </c>
      <c r="M46" s="23" t="s">
        <v>15</v>
      </c>
      <c r="N46" s="23" t="s">
        <v>15</v>
      </c>
      <c r="O46" s="17">
        <v>-68476313.579999998</v>
      </c>
      <c r="P46" s="79">
        <v>-64611301.170000002</v>
      </c>
      <c r="Q46" s="79">
        <v>-2920231.39</v>
      </c>
      <c r="R46" s="80">
        <v>-944781.02</v>
      </c>
      <c r="S46" s="18">
        <v>5231074.92</v>
      </c>
      <c r="T46" s="81">
        <v>-16052928.619999999</v>
      </c>
      <c r="U46" s="81">
        <v>17502770.620000001</v>
      </c>
      <c r="V46" s="81">
        <v>3781232.92</v>
      </c>
      <c r="W46" s="21" t="s">
        <v>15</v>
      </c>
      <c r="X46" s="21" t="s">
        <v>15</v>
      </c>
      <c r="Y46" s="21" t="s">
        <v>15</v>
      </c>
      <c r="Z46" s="21" t="s">
        <v>15</v>
      </c>
      <c r="AA46" s="22" t="s">
        <v>15</v>
      </c>
      <c r="AB46" s="22" t="s">
        <v>15</v>
      </c>
      <c r="AC46" s="22" t="s">
        <v>15</v>
      </c>
      <c r="AD46" s="22" t="s">
        <v>15</v>
      </c>
    </row>
    <row r="47" spans="1:30" ht="12.95" customHeight="1" x14ac:dyDescent="0.25">
      <c r="A47" s="2"/>
      <c r="B47" s="36"/>
      <c r="C47" s="37"/>
      <c r="D47" s="37"/>
      <c r="E47" s="37"/>
      <c r="F47" s="37"/>
      <c r="G47" s="37"/>
      <c r="H47" s="37"/>
      <c r="I47" s="37"/>
      <c r="J47" s="37"/>
      <c r="K47" s="3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1:30" ht="12.95" customHeight="1" x14ac:dyDescent="0.25">
      <c r="A48" s="4"/>
      <c r="B48" s="4"/>
      <c r="C48" s="6"/>
      <c r="D48" s="6"/>
      <c r="E48" s="6"/>
      <c r="F48" s="6"/>
      <c r="G48" s="6"/>
      <c r="H48" s="6"/>
      <c r="I48" s="6"/>
      <c r="J48" s="2"/>
      <c r="K48" s="3"/>
    </row>
  </sheetData>
  <mergeCells count="10">
    <mergeCell ref="A4:A5"/>
    <mergeCell ref="B4:B5"/>
    <mergeCell ref="C4:F4"/>
    <mergeCell ref="G4:J4"/>
    <mergeCell ref="A2:XFD2"/>
    <mergeCell ref="K4:N4"/>
    <mergeCell ref="O4:R4"/>
    <mergeCell ref="S4:V4"/>
    <mergeCell ref="W4:Z4"/>
    <mergeCell ref="AA4:AD4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2470854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7787760-EE04-4490-8924-9E789A63061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Antonova</dc:creator>
  <cp:lastModifiedBy>Sazonenko</cp:lastModifiedBy>
  <dcterms:created xsi:type="dcterms:W3CDTF">2023-07-11T06:53:38Z</dcterms:created>
  <dcterms:modified xsi:type="dcterms:W3CDTF">2025-01-29T11:59:01Z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knyag26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используется</vt:lpwstr>
  </property>
</Properties>
</file>