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080" windowWidth="15675" windowHeight="11325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Документ!$A$1:$I$12</definedName>
  </definedNames>
  <calcPr calcId="145621"/>
</workbook>
</file>

<file path=xl/calcChain.xml><?xml version="1.0" encoding="utf-8"?>
<calcChain xmlns="http://schemas.openxmlformats.org/spreadsheetml/2006/main">
  <c r="H8" i="2" l="1"/>
  <c r="H9" i="2"/>
  <c r="G8" i="2"/>
  <c r="G9" i="2"/>
  <c r="F8" i="2"/>
  <c r="C12" i="2" l="1"/>
  <c r="D12" i="2"/>
  <c r="B12" i="2"/>
  <c r="E9" i="2" l="1"/>
  <c r="H12" i="2" l="1"/>
  <c r="H10" i="2"/>
  <c r="H7" i="2"/>
  <c r="G12" i="2"/>
  <c r="G10" i="2"/>
  <c r="G7" i="2"/>
  <c r="F12" i="2"/>
  <c r="F10" i="2"/>
  <c r="F7" i="2"/>
  <c r="E8" i="2"/>
  <c r="E10" i="2"/>
  <c r="E7" i="2"/>
  <c r="E12" i="2" l="1"/>
</calcChain>
</file>

<file path=xl/sharedStrings.xml><?xml version="1.0" encoding="utf-8"?>
<sst xmlns="http://schemas.openxmlformats.org/spreadsheetml/2006/main" count="30" uniqueCount="27">
  <si>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</si>
  <si>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</si>
  <si>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</si>
  <si>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</si>
  <si>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</si>
  <si>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</si>
  <si>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</si>
  <si>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</si>
  <si>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</si>
  <si>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</si>
  <si>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</si>
  <si>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</si>
  <si>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</si>
  <si>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</si>
  <si>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</si>
  <si>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</si>
  <si>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</si>
  <si>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</si>
  <si>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</si>
  <si>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Анализ исполнения муниципальных программ ГП "Емва"</t>
  </si>
  <si>
    <t>Муниципальная программа "Развитие жилищно-коммунального хозяйства и благоустройства городского поселения "Емва"</t>
  </si>
  <si>
    <t>Подпрограмма "Формирование комфортной городской среды"</t>
  </si>
  <si>
    <t xml:space="preserve">Муниципальная программа «Развитие транспортной системы на территории городского поселения «Емва» </t>
  </si>
  <si>
    <t>Увеличение ассигнований на решение вопросов местного значения.</t>
  </si>
  <si>
    <t>Увеличение ассигнований программы в связи с выделением дополнительных субсидии на реализацию народного бюджета в сфере благоустройства территории</t>
  </si>
  <si>
    <t>за 2024 год</t>
  </si>
  <si>
    <t>Увеличение ассигнований программы в связи с программой РБ согласно наказам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</si>
</sst>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34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0" fillId="0" borderId="2" xfId="18" applyFont="1">
      <alignment horizontal="left" vertical="top" wrapText="1"/>
    </xf>
    <xf numFmtId="0" fontId="11" fillId="3" borderId="14" xfId="14" applyNumberFormat="1" applyFont="1" applyProtection="1"/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164" fontId="8" fillId="3" borderId="15" xfId="15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165" fontId="10" fillId="0" borderId="10" xfId="10" applyNumberFormat="1" applyFont="1" applyFill="1" applyProtection="1">
      <alignment horizontal="right" vertical="top" shrinkToFit="1"/>
    </xf>
    <xf numFmtId="165" fontId="11" fillId="3" borderId="16" xfId="16" applyNumberFormat="1" applyFont="1" applyProtection="1">
      <alignment horizontal="right" shrinkToFit="1"/>
    </xf>
    <xf numFmtId="9" fontId="10" fillId="0" borderId="10" xfId="10" applyNumberFormat="1" applyFont="1" applyFill="1" applyAlignment="1" applyProtection="1">
      <alignment horizontal="justify" vertical="top"/>
    </xf>
    <xf numFmtId="9" fontId="10" fillId="0" borderId="10" xfId="10" applyNumberFormat="1" applyFont="1" applyFill="1" applyAlignment="1" applyProtection="1">
      <alignment horizontal="left" vertical="top" wrapText="1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F21" sqref="F21"/>
    </sheetView>
  </sheetViews>
  <sheetFormatPr defaultColWidth="9.140625" defaultRowHeight="15.75" x14ac:dyDescent="0.25"/>
  <cols>
    <col min="1" max="1" width="53.28515625" style="1" customWidth="1"/>
    <col min="2" max="2" width="19.5703125" style="1" customWidth="1"/>
    <col min="3" max="3" width="19.425781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5703125" style="1" customWidth="1"/>
    <col min="8" max="8" width="12.7109375" style="1" customWidth="1"/>
    <col min="9" max="9" width="57.140625" style="1" customWidth="1"/>
    <col min="10" max="16384" width="9.140625" style="1"/>
  </cols>
  <sheetData>
    <row r="1" spans="1:9" ht="25.5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</row>
    <row r="2" spans="1:9" ht="15.7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</row>
    <row r="3" spans="1:9" ht="20.2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46.5" customHeight="1" x14ac:dyDescent="0.25">
      <c r="A4" s="32" t="s">
        <v>7</v>
      </c>
      <c r="B4" s="30" t="s">
        <v>11</v>
      </c>
      <c r="C4" s="26" t="s">
        <v>12</v>
      </c>
      <c r="D4" s="28" t="s">
        <v>8</v>
      </c>
      <c r="E4" s="24" t="s">
        <v>13</v>
      </c>
      <c r="F4" s="25"/>
      <c r="G4" s="24" t="s">
        <v>14</v>
      </c>
      <c r="H4" s="25"/>
      <c r="I4" s="2" t="s">
        <v>10</v>
      </c>
    </row>
    <row r="5" spans="1:9" ht="15" customHeight="1" x14ac:dyDescent="0.25">
      <c r="A5" s="33"/>
      <c r="B5" s="31"/>
      <c r="C5" s="27"/>
      <c r="D5" s="29"/>
      <c r="E5" s="2" t="s">
        <v>17</v>
      </c>
      <c r="F5" s="2" t="s">
        <v>18</v>
      </c>
      <c r="G5" s="2" t="s">
        <v>17</v>
      </c>
      <c r="H5" s="2" t="s">
        <v>18</v>
      </c>
      <c r="I5" s="2"/>
    </row>
    <row r="6" spans="1:9" x14ac:dyDescent="0.25">
      <c r="A6" s="3" t="s">
        <v>1</v>
      </c>
      <c r="B6" s="3" t="s">
        <v>2</v>
      </c>
      <c r="C6" s="3" t="s">
        <v>3</v>
      </c>
      <c r="D6" s="3" t="s">
        <v>6</v>
      </c>
      <c r="E6" s="3" t="s">
        <v>9</v>
      </c>
      <c r="F6" s="3"/>
      <c r="G6" s="3"/>
      <c r="H6" s="3" t="s">
        <v>15</v>
      </c>
      <c r="I6" s="3" t="s">
        <v>16</v>
      </c>
    </row>
    <row r="7" spans="1:9" ht="47.25" x14ac:dyDescent="0.25">
      <c r="A7" s="13" t="s">
        <v>20</v>
      </c>
      <c r="B7" s="14">
        <v>50</v>
      </c>
      <c r="C7" s="14">
        <v>50</v>
      </c>
      <c r="D7" s="15">
        <v>49.993000000000002</v>
      </c>
      <c r="E7" s="15">
        <f>D7-B7</f>
        <v>-6.9999999999978968E-3</v>
      </c>
      <c r="F7" s="16">
        <f>D7/B7-100%</f>
        <v>-1.3999999999991797E-4</v>
      </c>
      <c r="G7" s="15">
        <f>D7-C7</f>
        <v>-6.9999999999978968E-3</v>
      </c>
      <c r="H7" s="16">
        <f>D7/C7-100%</f>
        <v>-1.3999999999991797E-4</v>
      </c>
      <c r="I7" s="19" t="s">
        <v>23</v>
      </c>
    </row>
    <row r="8" spans="1:9" ht="63" hidden="1" x14ac:dyDescent="0.25">
      <c r="A8" s="13" t="s">
        <v>21</v>
      </c>
      <c r="B8" s="14">
        <v>0</v>
      </c>
      <c r="C8" s="14">
        <v>0</v>
      </c>
      <c r="D8" s="15">
        <v>0</v>
      </c>
      <c r="E8" s="15">
        <f t="shared" ref="E8:E10" si="0">D8-B8</f>
        <v>0</v>
      </c>
      <c r="F8" s="16" t="e">
        <f t="shared" ref="F8:F9" si="1">D8/B8-100%</f>
        <v>#DIV/0!</v>
      </c>
      <c r="G8" s="15">
        <f t="shared" ref="G8:G9" si="2">D8-C8</f>
        <v>0</v>
      </c>
      <c r="H8" s="16" t="e">
        <f t="shared" ref="H8:H9" si="3">D8/C8-100%</f>
        <v>#DIV/0!</v>
      </c>
      <c r="I8" s="18" t="s">
        <v>24</v>
      </c>
    </row>
    <row r="9" spans="1:9" ht="47.25" x14ac:dyDescent="0.25">
      <c r="A9" s="13" t="s">
        <v>22</v>
      </c>
      <c r="B9" s="14">
        <v>0</v>
      </c>
      <c r="C9" s="14">
        <v>1000</v>
      </c>
      <c r="D9" s="15">
        <v>1000</v>
      </c>
      <c r="E9" s="15">
        <f t="shared" si="0"/>
        <v>1000</v>
      </c>
      <c r="F9" s="16">
        <v>0</v>
      </c>
      <c r="G9" s="15">
        <f t="shared" si="2"/>
        <v>0</v>
      </c>
      <c r="H9" s="16">
        <f t="shared" si="3"/>
        <v>0</v>
      </c>
      <c r="I9" s="19" t="s">
        <v>26</v>
      </c>
    </row>
    <row r="10" spans="1:9" ht="31.5" x14ac:dyDescent="0.25">
      <c r="A10" s="13" t="s">
        <v>4</v>
      </c>
      <c r="B10" s="14">
        <v>42855.584999999999</v>
      </c>
      <c r="C10" s="14">
        <v>55518.684000000001</v>
      </c>
      <c r="D10" s="15">
        <v>51785.091</v>
      </c>
      <c r="E10" s="15">
        <f t="shared" si="0"/>
        <v>8929.5060000000012</v>
      </c>
      <c r="F10" s="16">
        <f t="shared" ref="F10" si="4">D10/B10-100%</f>
        <v>0.20836271398465334</v>
      </c>
      <c r="G10" s="15">
        <f t="shared" ref="G10" si="5">D10-C10</f>
        <v>-3733.5930000000008</v>
      </c>
      <c r="H10" s="16">
        <f t="shared" ref="H10" si="6">D10/C10-100%</f>
        <v>-6.7249306557770727E-2</v>
      </c>
      <c r="I10" s="19" t="s">
        <v>23</v>
      </c>
    </row>
    <row r="11" spans="1:9" ht="12" customHeight="1" thickBot="1" x14ac:dyDescent="0.3">
      <c r="A11" s="4"/>
      <c r="B11" s="5"/>
      <c r="C11" s="5"/>
      <c r="D11" s="6"/>
      <c r="E11" s="6"/>
      <c r="F11" s="16"/>
      <c r="G11" s="6"/>
      <c r="H11" s="6"/>
      <c r="I11" s="6"/>
    </row>
    <row r="12" spans="1:9" ht="17.25" thickBot="1" x14ac:dyDescent="0.3">
      <c r="A12" s="9" t="s">
        <v>5</v>
      </c>
      <c r="B12" s="12">
        <f>SUM(B7:B11)</f>
        <v>42905.584999999999</v>
      </c>
      <c r="C12" s="12">
        <f t="shared" ref="C12:E12" si="7">SUM(C7:C11)</f>
        <v>56568.684000000001</v>
      </c>
      <c r="D12" s="12">
        <f t="shared" si="7"/>
        <v>52835.084000000003</v>
      </c>
      <c r="E12" s="12">
        <f t="shared" si="7"/>
        <v>9929.4990000000016</v>
      </c>
      <c r="F12" s="17">
        <f>D12/B12-100%</f>
        <v>0.23142672451616741</v>
      </c>
      <c r="G12" s="10">
        <f>D12-C12</f>
        <v>-3733.5999999999985</v>
      </c>
      <c r="H12" s="11">
        <f>D12/C12-100%</f>
        <v>-6.600118185531767E-2</v>
      </c>
      <c r="I12" s="11"/>
    </row>
    <row r="13" spans="1:9" x14ac:dyDescent="0.25">
      <c r="A13" s="7"/>
      <c r="B13" s="7"/>
      <c r="C13" s="7"/>
      <c r="D13" s="7"/>
      <c r="E13" s="7"/>
      <c r="F13" s="7"/>
      <c r="G13" s="7"/>
    </row>
    <row r="14" spans="1:9" x14ac:dyDescent="0.25">
      <c r="A14" s="20"/>
      <c r="B14" s="20"/>
      <c r="C14" s="21"/>
      <c r="D14" s="21"/>
      <c r="E14" s="8"/>
      <c r="F14" s="8"/>
      <c r="G14" s="8"/>
    </row>
  </sheetData>
  <mergeCells count="10">
    <mergeCell ref="A14:D14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" right="0.7" top="0.75" bottom="0.75" header="0.3" footer="0.3"/>
  <pageSetup paperSize="9" scale="5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2021-04-26T06:51:15Z</cp:lastPrinted>
  <dcterms:created xsi:type="dcterms:W3CDTF">2021-04-06T13:20:56Z</dcterms:created>
  <dcterms:modified xsi:type="dcterms:W3CDTF">2025-03-20T07:34:34Z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