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'Лист1'!$A$1:$D$83</definedName>
  </definedNames>
  <calcPr fullCalcOnLoad="1" fullPrecision="0"/>
</workbook>
</file>

<file path=xl/sharedStrings.xml><?xml version="1.0" encoding="utf-8"?>
<sst xmlns="http://schemas.openxmlformats.org/spreadsheetml/2006/main" count="136" uniqueCount="136">
  <si>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</si>
  <si>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</si>
  <si>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</si>
  <si>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</si>
  <si>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</si>
  <si>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</si>
  <si>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</si>
  <si>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</si>
  <si>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</si>
  <si>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</si>
  <si>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</si>
  <si>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</si>
  <si>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</si>
  <si>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</si>
  <si>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</si>
  <si>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</si>
  <si>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</si>
  <si>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</si>
  <si>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</si>
  <si>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</si>
  <si>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</si>
  <si>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</si>
  <si>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</si>
  <si>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</si>
  <si>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</si>
  <si>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</si>
  <si>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</si>
  <si>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</si>
  <si>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</si>
  <si>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</si>
  <si>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</si>
  <si>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</si>
  <si>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</si>
  <si>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</si>
  <si>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</si>
  <si>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</si>
  <si>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</si>
  <si>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</si>
  <si>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</si>
  <si>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</si>
  <si>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</si>
  <si>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</si>
  <si>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</si>
  <si>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</si>
  <si>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</si>
  <si>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</si>
  <si>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</si>
  <si>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</si>
  <si>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</si>
  <si>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</si>
  <si>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</si>
  <si>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</si>
  <si>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</si>
  <si>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</si>
  <si>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</si>
  <si>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</si>
  <si>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</si>
  <si>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</si>
  <si>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</si>
  <si>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</si>
  <si>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</si>
  <si>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</si>
  <si>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</si>
  <si>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</si>
  <si>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</si>
  <si>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</si>
  <si>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</si>
  <si>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</si>
  <si>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</si>
  <si>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</si>
  <si>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</si>
  <si>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</si>
  <si>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</si>
  <si>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</si>
  <si>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</si>
  <si>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</si>
  <si>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</si>
  <si>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</si>
  <si>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</si>
  <si>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</si>
  <si>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</si>
  <si>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</si>
  <si>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</si>
  <si>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</si>
  <si>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</si>
  <si>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</si>
  <si>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</si>
  <si>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</si>
  <si>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</si>
  <si>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</si>
  <si>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</si>
  <si>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</si>
  <si>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</si>
  <si>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</si>
  <si>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</si>
  <si>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</si>
  <si>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</si>
  <si>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</si>
  <si>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</si>
  <si>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</si>
  <si>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</si>
  <si>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</si>
  <si>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</si>
  <si>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</si>
  <si>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</si>
  <si>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</si>
  <si>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</si>
  <si>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</si>
  <si>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</si>
  <si>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</si>
  <si>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</si>
  <si>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</si>
  <si>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</si>
  <si>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</si>
  <si>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</si>
  <si>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</si>
  <si>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</si>
  <si>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</si>
  <si>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</si>
  <si>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</si>
  <si>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</si>
  <si>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</si>
  <si>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</si>
  <si>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</si>
  <si>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</si>
  <si>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</si>
  <si>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План на 2017 год</t>
  </si>
  <si>
    <t>0407</t>
  </si>
  <si>
    <t>0703</t>
  </si>
  <si>
    <t>Лесное хозяйство</t>
  </si>
  <si>
    <t>Дополнительное образование детей</t>
  </si>
  <si>
    <t xml:space="preserve">Исполнено на 01.07.2017 г. </t>
  </si>
  <si>
    <t>Численность муниципальных служащих и работников бюджетных учреждений муниципального района "Княжпогостский", затраты на их денежное содержание за I полугодие 2017 года</t>
  </si>
  <si>
    <t>Численность по состоянию на 01.07.2017 г. (чел.)</t>
  </si>
  <si>
    <t>Кассовые выплаты на денежное содержание за I полугодие 2017 года (тыс.руб.)</t>
  </si>
  <si>
    <t>Сведения об исполнении бюджета муниципального района  "Княжпогостский"     за   I полугодие 2017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</si>
</sst>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6" fontId="14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Border="1" applyAlignment="1" applyProtection="1">
      <alignment horizontal="right" vertical="center" wrapText="1"/>
      <protection locked="0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/>
    </xf>
    <xf numFmtId="180" fontId="11" fillId="0" borderId="11" xfId="0" applyFont="1" applyBorder="1" applyAlignment="1">
      <alignment/>
    </xf>
    <xf numFmtId="180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showZeros="0" tabSelected="1" zoomScaleSheetLayoutView="100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8" sqref="D8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3" ht="15.75" customHeight="1" hidden="1">
      <c r="A1" s="4"/>
      <c r="B1" s="5"/>
      <c r="C1" s="5"/>
    </row>
    <row r="2" spans="1:3" ht="15.75" customHeight="1" hidden="1">
      <c r="A2" s="4"/>
      <c r="B2" s="5"/>
      <c r="C2" s="5"/>
    </row>
    <row r="3" spans="1:3" ht="15.75" customHeight="1" hidden="1">
      <c r="A3" s="4"/>
      <c r="B3" s="5"/>
      <c r="C3" s="5"/>
    </row>
    <row r="4" spans="1:3" ht="15.75" customHeight="1" hidden="1">
      <c r="A4" s="4"/>
      <c r="B4" s="5"/>
      <c r="C4" s="5"/>
    </row>
    <row r="5" spans="1:4" ht="12.75" customHeight="1">
      <c r="A5" s="9"/>
      <c r="B5" s="62" t="s">
        <v>135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126</v>
      </c>
      <c r="D8" s="15" t="s">
        <v>131</v>
      </c>
    </row>
    <row r="9" spans="1:4" ht="12.75">
      <c r="A9" s="16"/>
      <c r="B9" s="17" t="s">
        <v>15</v>
      </c>
      <c r="C9" s="18">
        <f>C11+C12</f>
        <v>569517.4</v>
      </c>
      <c r="D9" s="18">
        <f>D11+D12</f>
        <v>274271.2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206619</v>
      </c>
      <c r="D11" s="58">
        <v>122998.6</v>
      </c>
    </row>
    <row r="12" spans="1:4" ht="12.75">
      <c r="A12" s="16"/>
      <c r="B12" s="17" t="s">
        <v>0</v>
      </c>
      <c r="C12" s="18">
        <v>362898.4</v>
      </c>
      <c r="D12" s="59">
        <v>151272.6</v>
      </c>
    </row>
    <row r="13" spans="1:4" ht="12.75">
      <c r="A13" s="16"/>
      <c r="B13" s="19" t="s">
        <v>17</v>
      </c>
      <c r="C13" s="20">
        <v>94432.8</v>
      </c>
      <c r="D13" s="21">
        <v>46411.1</v>
      </c>
    </row>
    <row r="14" spans="1:4" ht="12.75">
      <c r="A14" s="16"/>
      <c r="B14" s="19" t="s">
        <v>18</v>
      </c>
      <c r="C14" s="20">
        <v>35419.9</v>
      </c>
      <c r="D14" s="21">
        <v>14700.1</v>
      </c>
    </row>
    <row r="15" spans="1:4" ht="12.75">
      <c r="A15" s="16"/>
      <c r="B15" s="19" t="s">
        <v>19</v>
      </c>
      <c r="C15" s="20">
        <v>233004.6</v>
      </c>
      <c r="D15" s="21">
        <v>86631.2</v>
      </c>
    </row>
    <row r="16" spans="1:4" ht="12.75">
      <c r="A16" s="16"/>
      <c r="B16" s="19" t="s">
        <v>10</v>
      </c>
      <c r="C16" s="20">
        <v>41.1</v>
      </c>
      <c r="D16" s="21">
        <v>40.3</v>
      </c>
    </row>
    <row r="17" spans="1:4" ht="31.5" customHeight="1" hidden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>
        <v>0</v>
      </c>
      <c r="D18" s="21"/>
    </row>
    <row r="19" spans="1:4" ht="12.75">
      <c r="A19" s="22"/>
      <c r="B19" s="23"/>
      <c r="C19" s="23"/>
      <c r="D19" s="24"/>
    </row>
    <row r="20" spans="1:4" ht="12.75">
      <c r="A20" s="25" t="s">
        <v>9</v>
      </c>
      <c r="B20" s="26" t="s">
        <v>27</v>
      </c>
      <c r="C20" s="27">
        <f>SUM(C21:C26)</f>
        <v>66349.9</v>
      </c>
      <c r="D20" s="27">
        <f>SUM(D21:D26)</f>
        <v>20533.9</v>
      </c>
    </row>
    <row r="21" spans="1:4" s="54" customFormat="1" ht="48.75" customHeight="1">
      <c r="A21" s="46" t="s">
        <v>28</v>
      </c>
      <c r="B21" s="53" t="s">
        <v>29</v>
      </c>
      <c r="C21" s="29">
        <v>31864.6</v>
      </c>
      <c r="D21" s="29">
        <v>13465.7</v>
      </c>
    </row>
    <row r="22" spans="1:4" s="54" customFormat="1" ht="24" customHeight="1">
      <c r="A22" s="46" t="s">
        <v>30</v>
      </c>
      <c r="B22" s="53" t="s">
        <v>31</v>
      </c>
      <c r="C22" s="29">
        <v>0</v>
      </c>
      <c r="D22" s="29">
        <v>0</v>
      </c>
    </row>
    <row r="23" spans="1:4" s="54" customFormat="1" ht="33" customHeight="1">
      <c r="A23" s="46" t="s">
        <v>32</v>
      </c>
      <c r="B23" s="53" t="s">
        <v>33</v>
      </c>
      <c r="C23" s="29">
        <v>11690.5</v>
      </c>
      <c r="D23" s="29">
        <v>4397</v>
      </c>
    </row>
    <row r="24" spans="1:4" s="54" customFormat="1" ht="33" customHeight="1" hidden="1">
      <c r="A24" s="46" t="s">
        <v>122</v>
      </c>
      <c r="B24" s="53" t="s">
        <v>123</v>
      </c>
      <c r="C24" s="29">
        <v>0</v>
      </c>
      <c r="D24" s="29"/>
    </row>
    <row r="25" spans="1:4" ht="15" customHeight="1">
      <c r="A25" s="28" t="s">
        <v>82</v>
      </c>
      <c r="B25" s="30" t="s">
        <v>34</v>
      </c>
      <c r="C25" s="29">
        <v>1500</v>
      </c>
      <c r="D25" s="29"/>
    </row>
    <row r="26" spans="1:4" ht="15" customHeight="1">
      <c r="A26" s="28" t="s">
        <v>83</v>
      </c>
      <c r="B26" s="30" t="s">
        <v>35</v>
      </c>
      <c r="C26" s="29">
        <v>21294.8</v>
      </c>
      <c r="D26" s="29">
        <v>2671.2</v>
      </c>
    </row>
    <row r="27" spans="1:4" ht="15" customHeight="1">
      <c r="A27" s="25" t="s">
        <v>84</v>
      </c>
      <c r="B27" s="61" t="s">
        <v>85</v>
      </c>
      <c r="C27" s="60">
        <f>SUM(C28)</f>
        <v>1167.9</v>
      </c>
      <c r="D27" s="60">
        <f>SUM(D28)</f>
        <v>584</v>
      </c>
    </row>
    <row r="28" spans="1:4" ht="15" customHeight="1">
      <c r="A28" s="28" t="s">
        <v>86</v>
      </c>
      <c r="B28" s="30" t="s">
        <v>87</v>
      </c>
      <c r="C28" s="29">
        <v>1167.9</v>
      </c>
      <c r="D28" s="29">
        <v>584</v>
      </c>
    </row>
    <row r="29" spans="1:4" s="2" customFormat="1" ht="12.75">
      <c r="A29" s="25" t="s">
        <v>24</v>
      </c>
      <c r="B29" s="26" t="s">
        <v>25</v>
      </c>
      <c r="C29" s="27">
        <f>C30+C31+C32+C33+C34+C35</f>
        <v>37807.4</v>
      </c>
      <c r="D29" s="27">
        <f>SUM(D30:D35)</f>
        <v>5342.6</v>
      </c>
    </row>
    <row r="30" spans="1:4" s="2" customFormat="1" ht="15" customHeight="1">
      <c r="A30" s="28" t="s">
        <v>124</v>
      </c>
      <c r="B30" s="31" t="s">
        <v>125</v>
      </c>
      <c r="C30" s="24">
        <v>271</v>
      </c>
      <c r="D30" s="24"/>
    </row>
    <row r="31" spans="1:4" s="2" customFormat="1" ht="15" customHeight="1">
      <c r="A31" s="28" t="s">
        <v>102</v>
      </c>
      <c r="B31" s="31" t="s">
        <v>103</v>
      </c>
      <c r="C31" s="24">
        <v>170.5</v>
      </c>
      <c r="D31" s="24"/>
    </row>
    <row r="32" spans="1:4" s="2" customFormat="1" ht="15" customHeight="1">
      <c r="A32" s="28" t="s">
        <v>127</v>
      </c>
      <c r="B32" s="31" t="s">
        <v>129</v>
      </c>
      <c r="C32" s="24">
        <v>33.6</v>
      </c>
      <c r="D32" s="24"/>
    </row>
    <row r="33" spans="1:4" s="2" customFormat="1" ht="15" customHeight="1">
      <c r="A33" s="28" t="s">
        <v>36</v>
      </c>
      <c r="B33" s="31" t="s">
        <v>37</v>
      </c>
      <c r="C33" s="24">
        <v>14.5</v>
      </c>
      <c r="D33" s="24"/>
    </row>
    <row r="34" spans="1:4" s="2" customFormat="1" ht="15" customHeight="1">
      <c r="A34" s="28" t="s">
        <v>88</v>
      </c>
      <c r="B34" s="31" t="s">
        <v>89</v>
      </c>
      <c r="C34" s="24">
        <v>35952.5</v>
      </c>
      <c r="D34" s="24">
        <v>5342.6</v>
      </c>
    </row>
    <row r="35" spans="1:4" s="2" customFormat="1" ht="15" customHeight="1">
      <c r="A35" s="28" t="s">
        <v>38</v>
      </c>
      <c r="B35" s="31" t="s">
        <v>39</v>
      </c>
      <c r="C35" s="24">
        <v>1365.3</v>
      </c>
      <c r="D35" s="24">
        <v>0</v>
      </c>
    </row>
    <row r="36" spans="1:4" s="2" customFormat="1" ht="15" customHeight="1">
      <c r="A36" s="25" t="s">
        <v>6</v>
      </c>
      <c r="B36" s="26" t="s">
        <v>7</v>
      </c>
      <c r="C36" s="27">
        <f>SUM(C37:C39)</f>
        <v>24637.6</v>
      </c>
      <c r="D36" s="27">
        <f>SUM(D37:D39)</f>
        <v>1726.3</v>
      </c>
    </row>
    <row r="37" spans="1:4" s="2" customFormat="1" ht="15" customHeight="1">
      <c r="A37" s="28" t="s">
        <v>40</v>
      </c>
      <c r="B37" s="31" t="s">
        <v>41</v>
      </c>
      <c r="C37" s="24">
        <v>10818.7</v>
      </c>
      <c r="D37" s="24">
        <v>1663.3</v>
      </c>
    </row>
    <row r="38" spans="1:4" ht="15" customHeight="1">
      <c r="A38" s="28" t="s">
        <v>42</v>
      </c>
      <c r="B38" s="31" t="s">
        <v>43</v>
      </c>
      <c r="C38" s="24">
        <v>0</v>
      </c>
      <c r="D38" s="24">
        <v>0</v>
      </c>
    </row>
    <row r="39" spans="1:4" ht="15" customHeight="1">
      <c r="A39" s="28" t="s">
        <v>104</v>
      </c>
      <c r="B39" s="31" t="s">
        <v>105</v>
      </c>
      <c r="C39" s="24">
        <v>13818.9</v>
      </c>
      <c r="D39" s="24">
        <v>63</v>
      </c>
    </row>
    <row r="40" spans="1:4" ht="15" customHeight="1" hidden="1">
      <c r="A40" s="25" t="s">
        <v>106</v>
      </c>
      <c r="B40" s="26" t="s">
        <v>108</v>
      </c>
      <c r="C40" s="27">
        <f>SUM(C41)</f>
        <v>0</v>
      </c>
      <c r="D40" s="27">
        <f>SUM(D41)</f>
        <v>0</v>
      </c>
    </row>
    <row r="41" spans="1:4" ht="15" customHeight="1" hidden="1">
      <c r="A41" s="28" t="s">
        <v>107</v>
      </c>
      <c r="B41" s="31" t="s">
        <v>109</v>
      </c>
      <c r="C41" s="24">
        <v>0</v>
      </c>
      <c r="D41" s="24"/>
    </row>
    <row r="42" spans="1:4" ht="15" customHeight="1">
      <c r="A42" s="25" t="s">
        <v>1</v>
      </c>
      <c r="B42" s="26" t="s">
        <v>2</v>
      </c>
      <c r="C42" s="27">
        <f>SUM(C43:C47)</f>
        <v>370015.7</v>
      </c>
      <c r="D42" s="27">
        <f>SUM(D43:D47)</f>
        <v>215048.6</v>
      </c>
    </row>
    <row r="43" spans="1:4" ht="15" customHeight="1">
      <c r="A43" s="32" t="s">
        <v>44</v>
      </c>
      <c r="B43" s="33" t="s">
        <v>45</v>
      </c>
      <c r="C43" s="34">
        <v>120427.7</v>
      </c>
      <c r="D43" s="24">
        <v>61942.3</v>
      </c>
    </row>
    <row r="44" spans="1:4" ht="15" customHeight="1">
      <c r="A44" s="32" t="s">
        <v>46</v>
      </c>
      <c r="B44" s="33" t="s">
        <v>47</v>
      </c>
      <c r="C44" s="34">
        <v>198371.9</v>
      </c>
      <c r="D44" s="24">
        <v>127886</v>
      </c>
    </row>
    <row r="45" spans="1:4" ht="15" customHeight="1">
      <c r="A45" s="32" t="s">
        <v>128</v>
      </c>
      <c r="B45" s="33" t="s">
        <v>130</v>
      </c>
      <c r="C45" s="34">
        <v>32106.9</v>
      </c>
      <c r="D45" s="24">
        <v>16561</v>
      </c>
    </row>
    <row r="46" spans="1:4" ht="15" customHeight="1">
      <c r="A46" s="32" t="s">
        <v>48</v>
      </c>
      <c r="B46" s="33" t="s">
        <v>49</v>
      </c>
      <c r="C46" s="34">
        <v>1918.2</v>
      </c>
      <c r="D46" s="24">
        <v>1712.4</v>
      </c>
    </row>
    <row r="47" spans="1:4" ht="15" customHeight="1">
      <c r="A47" s="32" t="s">
        <v>50</v>
      </c>
      <c r="B47" s="33" t="s">
        <v>51</v>
      </c>
      <c r="C47" s="34">
        <v>17191</v>
      </c>
      <c r="D47" s="24">
        <v>6946.9</v>
      </c>
    </row>
    <row r="48" spans="1:4" ht="15" customHeight="1">
      <c r="A48" s="25" t="s">
        <v>3</v>
      </c>
      <c r="B48" s="35" t="s">
        <v>92</v>
      </c>
      <c r="C48" s="27">
        <f>C49+C50</f>
        <v>54035.8</v>
      </c>
      <c r="D48" s="27">
        <f>D49+D50</f>
        <v>26375.9</v>
      </c>
    </row>
    <row r="49" spans="1:4" ht="15" customHeight="1">
      <c r="A49" s="32" t="s">
        <v>52</v>
      </c>
      <c r="B49" s="33" t="s">
        <v>4</v>
      </c>
      <c r="C49" s="34">
        <v>39635.6</v>
      </c>
      <c r="D49" s="24">
        <v>19374.8</v>
      </c>
    </row>
    <row r="50" spans="1:4" ht="15" customHeight="1">
      <c r="A50" s="32" t="s">
        <v>81</v>
      </c>
      <c r="B50" s="33" t="s">
        <v>90</v>
      </c>
      <c r="C50" s="34">
        <v>14400.2</v>
      </c>
      <c r="D50" s="24">
        <v>7001.1</v>
      </c>
    </row>
    <row r="51" spans="1:4" ht="15" customHeight="1" hidden="1">
      <c r="A51" s="25" t="s">
        <v>11</v>
      </c>
      <c r="B51" s="26" t="s">
        <v>91</v>
      </c>
      <c r="C51" s="27">
        <f>SUM(C52:C56)</f>
        <v>0</v>
      </c>
      <c r="D51" s="27">
        <f>SUM(D52:D56)</f>
        <v>0</v>
      </c>
    </row>
    <row r="52" spans="1:4" ht="15" customHeight="1" hidden="1">
      <c r="A52" s="28" t="s">
        <v>53</v>
      </c>
      <c r="B52" s="31" t="s">
        <v>54</v>
      </c>
      <c r="C52" s="24"/>
      <c r="D52" s="24"/>
    </row>
    <row r="53" spans="1:4" ht="15" customHeight="1" hidden="1">
      <c r="A53" s="28" t="s">
        <v>55</v>
      </c>
      <c r="B53" s="31" t="s">
        <v>56</v>
      </c>
      <c r="C53" s="24"/>
      <c r="D53" s="24"/>
    </row>
    <row r="54" spans="1:4" ht="15" customHeight="1" hidden="1">
      <c r="A54" s="28" t="s">
        <v>57</v>
      </c>
      <c r="B54" s="31" t="s">
        <v>58</v>
      </c>
      <c r="C54" s="24"/>
      <c r="D54" s="24"/>
    </row>
    <row r="55" spans="1:4" ht="15" customHeight="1" hidden="1">
      <c r="A55" s="28" t="s">
        <v>59</v>
      </c>
      <c r="B55" s="31" t="s">
        <v>60</v>
      </c>
      <c r="C55" s="24"/>
      <c r="D55" s="24"/>
    </row>
    <row r="56" spans="1:4" ht="15" customHeight="1" hidden="1">
      <c r="A56" s="28" t="s">
        <v>110</v>
      </c>
      <c r="B56" s="31" t="s">
        <v>111</v>
      </c>
      <c r="C56" s="24"/>
      <c r="D56" s="24"/>
    </row>
    <row r="57" spans="1:4" ht="15" customHeight="1">
      <c r="A57" s="25" t="s">
        <v>12</v>
      </c>
      <c r="B57" s="26" t="s">
        <v>13</v>
      </c>
      <c r="C57" s="27">
        <f>C58+C59+C60+C61</f>
        <v>22527.4</v>
      </c>
      <c r="D57" s="27">
        <f>D58+D59+D60+D61</f>
        <v>10923.4</v>
      </c>
    </row>
    <row r="58" spans="1:4" ht="15" customHeight="1">
      <c r="A58" s="28" t="s">
        <v>62</v>
      </c>
      <c r="B58" s="31" t="s">
        <v>63</v>
      </c>
      <c r="C58" s="24">
        <v>4422.4</v>
      </c>
      <c r="D58" s="24">
        <v>2211.8</v>
      </c>
    </row>
    <row r="59" spans="1:4" ht="15" customHeight="1">
      <c r="A59" s="28" t="s">
        <v>64</v>
      </c>
      <c r="B59" s="31" t="s">
        <v>65</v>
      </c>
      <c r="C59" s="24">
        <v>4690.6</v>
      </c>
      <c r="D59" s="24">
        <v>1097.5</v>
      </c>
    </row>
    <row r="60" spans="1:4" ht="15" customHeight="1">
      <c r="A60" s="28" t="s">
        <v>66</v>
      </c>
      <c r="B60" s="31" t="s">
        <v>67</v>
      </c>
      <c r="C60" s="24">
        <v>12646</v>
      </c>
      <c r="D60" s="24">
        <v>7489.5</v>
      </c>
    </row>
    <row r="61" spans="1:4" ht="15" customHeight="1">
      <c r="A61" s="28" t="s">
        <v>93</v>
      </c>
      <c r="B61" s="31" t="s">
        <v>94</v>
      </c>
      <c r="C61" s="24">
        <v>768.4</v>
      </c>
      <c r="D61" s="24">
        <v>124.6</v>
      </c>
    </row>
    <row r="62" spans="1:4" ht="15" customHeight="1">
      <c r="A62" s="25" t="s">
        <v>8</v>
      </c>
      <c r="B62" s="26" t="s">
        <v>61</v>
      </c>
      <c r="C62" s="27">
        <f>SUM(C63:C65)</f>
        <v>1063.4</v>
      </c>
      <c r="D62" s="27">
        <f>SUM(D63:D65)</f>
        <v>419.3</v>
      </c>
    </row>
    <row r="63" spans="1:4" ht="12.75">
      <c r="A63" s="28" t="s">
        <v>76</v>
      </c>
      <c r="B63" s="31" t="s">
        <v>95</v>
      </c>
      <c r="C63" s="24">
        <v>333.4</v>
      </c>
      <c r="D63" s="24">
        <v>0</v>
      </c>
    </row>
    <row r="64" spans="1:4" ht="12.75">
      <c r="A64" s="28" t="s">
        <v>118</v>
      </c>
      <c r="B64" s="31" t="s">
        <v>120</v>
      </c>
      <c r="C64" s="24">
        <v>200</v>
      </c>
      <c r="D64" s="24">
        <v>116</v>
      </c>
    </row>
    <row r="65" spans="1:4" ht="12.75">
      <c r="A65" s="28" t="s">
        <v>119</v>
      </c>
      <c r="B65" s="31" t="s">
        <v>121</v>
      </c>
      <c r="C65" s="24">
        <v>530</v>
      </c>
      <c r="D65" s="24">
        <v>303.3</v>
      </c>
    </row>
    <row r="66" spans="1:4" ht="15" customHeight="1" hidden="1">
      <c r="A66" s="25" t="s">
        <v>112</v>
      </c>
      <c r="B66" s="26" t="s">
        <v>115</v>
      </c>
      <c r="C66" s="27"/>
      <c r="D66" s="27">
        <f>D67</f>
        <v>0</v>
      </c>
    </row>
    <row r="67" spans="1:4" ht="15" customHeight="1" hidden="1">
      <c r="A67" s="28" t="s">
        <v>113</v>
      </c>
      <c r="B67" s="31" t="s">
        <v>116</v>
      </c>
      <c r="C67" s="24"/>
      <c r="D67" s="24"/>
    </row>
    <row r="68" spans="1:4" ht="51" customHeight="1">
      <c r="A68" s="25" t="s">
        <v>97</v>
      </c>
      <c r="B68" s="36" t="s">
        <v>96</v>
      </c>
      <c r="C68" s="27">
        <f>SUM(C69:C71)</f>
        <v>33414.7</v>
      </c>
      <c r="D68" s="27">
        <f>SUM(D69:D71)</f>
        <v>8316.3</v>
      </c>
    </row>
    <row r="69" spans="1:4" ht="32.25" customHeight="1">
      <c r="A69" s="28" t="s">
        <v>98</v>
      </c>
      <c r="B69" s="37" t="s">
        <v>99</v>
      </c>
      <c r="C69" s="24">
        <v>10947.8</v>
      </c>
      <c r="D69" s="24">
        <v>716.3</v>
      </c>
    </row>
    <row r="70" spans="1:4" ht="15" customHeight="1">
      <c r="A70" s="28" t="s">
        <v>100</v>
      </c>
      <c r="B70" s="37" t="s">
        <v>101</v>
      </c>
      <c r="C70" s="24">
        <v>22466.9</v>
      </c>
      <c r="D70" s="24">
        <v>7600</v>
      </c>
    </row>
    <row r="71" spans="1:4" ht="15" customHeight="1">
      <c r="A71" s="28" t="s">
        <v>114</v>
      </c>
      <c r="B71" s="37" t="s">
        <v>117</v>
      </c>
      <c r="C71" s="24"/>
      <c r="D71" s="24"/>
    </row>
    <row r="72" spans="1:4" ht="15" customHeight="1">
      <c r="A72" s="38"/>
      <c r="B72" s="39" t="s">
        <v>20</v>
      </c>
      <c r="C72" s="40">
        <f>C20+C27+C29+C36+C42+C48+C51+C57+C62+C68+C66+C40</f>
        <v>611019.8</v>
      </c>
      <c r="D72" s="40">
        <f>D20+D27+D29+D36+D42+D48+D51+D57+D62+D68+D66+D40</f>
        <v>289270.3</v>
      </c>
    </row>
    <row r="73" spans="1:4" ht="32.25" customHeight="1">
      <c r="A73" s="41"/>
      <c r="B73" s="36" t="s">
        <v>68</v>
      </c>
      <c r="C73" s="40">
        <f>C9-C72</f>
        <v>-41502.4</v>
      </c>
      <c r="D73" s="40">
        <f>D9-D72</f>
        <v>-14999.1</v>
      </c>
    </row>
    <row r="74" spans="1:4" ht="38.25" customHeight="1">
      <c r="A74" s="25" t="s">
        <v>69</v>
      </c>
      <c r="B74" s="42" t="s">
        <v>70</v>
      </c>
      <c r="C74" s="43">
        <f>C73</f>
        <v>-41502.4</v>
      </c>
      <c r="D74" s="43">
        <f>D73</f>
        <v>-14999.1</v>
      </c>
    </row>
    <row r="75" spans="1:4" ht="34.5" customHeight="1">
      <c r="A75" s="25" t="s">
        <v>71</v>
      </c>
      <c r="B75" s="35" t="s">
        <v>72</v>
      </c>
      <c r="C75" s="43">
        <f>C73</f>
        <v>-41502.4</v>
      </c>
      <c r="D75" s="43">
        <f>D73</f>
        <v>-14999.1</v>
      </c>
    </row>
    <row r="76" spans="1:4" ht="36.75" customHeight="1">
      <c r="A76" s="25" t="s">
        <v>73</v>
      </c>
      <c r="B76" s="35" t="s">
        <v>74</v>
      </c>
      <c r="C76" s="43">
        <f>SUM(C78)</f>
        <v>0</v>
      </c>
      <c r="D76" s="43"/>
    </row>
    <row r="77" spans="1:4" ht="34.5" customHeight="1" hidden="1">
      <c r="A77" s="28" t="s">
        <v>79</v>
      </c>
      <c r="B77" s="44" t="s">
        <v>78</v>
      </c>
      <c r="C77" s="45"/>
      <c r="D77" s="45"/>
    </row>
    <row r="78" spans="1:4" ht="53.25" customHeight="1">
      <c r="A78" s="46" t="s">
        <v>75</v>
      </c>
      <c r="B78" s="55" t="s">
        <v>77</v>
      </c>
      <c r="C78" s="45"/>
      <c r="D78" s="45"/>
    </row>
    <row r="79" spans="1:4" ht="12.75">
      <c r="A79" s="47"/>
      <c r="B79" s="48"/>
      <c r="C79" s="48"/>
      <c r="D79" s="49"/>
    </row>
    <row r="80" spans="1:4" ht="12.75">
      <c r="A80" s="66" t="s">
        <v>21</v>
      </c>
      <c r="B80" s="66"/>
      <c r="C80" s="50"/>
      <c r="D80" s="51"/>
    </row>
    <row r="81" spans="1:4" ht="39.75" customHeight="1">
      <c r="A81" s="67" t="s">
        <v>132</v>
      </c>
      <c r="B81" s="67"/>
      <c r="C81" s="67"/>
      <c r="D81" s="67"/>
    </row>
    <row r="82" spans="1:4" ht="93.75" customHeight="1">
      <c r="A82" s="68"/>
      <c r="B82" s="68"/>
      <c r="C82" s="52" t="s">
        <v>133</v>
      </c>
      <c r="D82" s="52" t="s">
        <v>134</v>
      </c>
    </row>
    <row r="83" spans="1:4" ht="12.75">
      <c r="A83" s="65" t="s">
        <v>22</v>
      </c>
      <c r="B83" s="65"/>
      <c r="C83" s="57">
        <v>960</v>
      </c>
      <c r="D83" s="56">
        <v>159371</v>
      </c>
    </row>
    <row r="84" spans="1:4" ht="12.75">
      <c r="A84" s="47"/>
      <c r="B84" s="48"/>
      <c r="C84" s="48"/>
      <c r="D84" s="49"/>
    </row>
    <row r="85" spans="1:4" ht="12.75">
      <c r="A85" s="47"/>
      <c r="B85" s="48"/>
      <c r="C85" s="48"/>
      <c r="D85" s="49"/>
    </row>
    <row r="86" spans="1:4" ht="12.75">
      <c r="A86" s="47"/>
      <c r="B86" s="48"/>
      <c r="C86" s="48"/>
      <c r="D86" s="49"/>
    </row>
    <row r="87" spans="1:4" ht="12.75">
      <c r="A87" s="47"/>
      <c r="B87" s="48"/>
      <c r="C87" s="48"/>
      <c r="D87" s="49"/>
    </row>
    <row r="88" spans="1:4" ht="12.75">
      <c r="A88" s="47"/>
      <c r="B88" s="48"/>
      <c r="C88" s="48"/>
      <c r="D88" s="49"/>
    </row>
    <row r="89" spans="1:4" ht="12.75">
      <c r="A89" s="47"/>
      <c r="B89" s="48"/>
      <c r="C89" s="48"/>
      <c r="D89" s="49"/>
    </row>
    <row r="90" spans="1:4" ht="12.75">
      <c r="A90" s="47"/>
      <c r="B90" s="48"/>
      <c r="C90" s="48"/>
      <c r="D90" s="49"/>
    </row>
    <row r="91" spans="1:4" ht="12.75">
      <c r="A91" s="47"/>
      <c r="B91" s="48"/>
      <c r="C91" s="48"/>
      <c r="D91" s="49"/>
    </row>
    <row r="92" spans="1:4" ht="12.75">
      <c r="A92" s="47"/>
      <c r="B92" s="48"/>
      <c r="C92" s="48"/>
      <c r="D92" s="49"/>
    </row>
    <row r="93" spans="1:4" ht="12.75">
      <c r="A93" s="47"/>
      <c r="B93" s="48"/>
      <c r="C93" s="48"/>
      <c r="D93" s="49"/>
    </row>
    <row r="94" spans="1:4" ht="12.75">
      <c r="A94" s="47"/>
      <c r="B94" s="48"/>
      <c r="C94" s="48"/>
      <c r="D94" s="49"/>
    </row>
    <row r="95" spans="1:4" ht="12.75">
      <c r="A95" s="47"/>
      <c r="B95" s="48"/>
      <c r="C95" s="48"/>
      <c r="D95" s="49"/>
    </row>
    <row r="96" spans="1:4" ht="12.75">
      <c r="A96" s="47"/>
      <c r="B96" s="48"/>
      <c r="C96" s="48"/>
      <c r="D96" s="49"/>
    </row>
    <row r="97" spans="1:4" ht="12.75">
      <c r="A97" s="47"/>
      <c r="B97" s="48"/>
      <c r="C97" s="48"/>
      <c r="D97" s="49"/>
    </row>
    <row r="98" spans="1:4" ht="12.75">
      <c r="A98" s="47"/>
      <c r="B98" s="48"/>
      <c r="C98" s="48"/>
      <c r="D98" s="49"/>
    </row>
    <row r="99" spans="1:4" ht="12.75">
      <c r="A99" s="47"/>
      <c r="B99" s="48"/>
      <c r="C99" s="48"/>
      <c r="D99" s="49"/>
    </row>
    <row r="100" spans="1:4" ht="12.75">
      <c r="A100" s="47"/>
      <c r="B100" s="48"/>
      <c r="C100" s="48"/>
      <c r="D100" s="49"/>
    </row>
    <row r="101" spans="1:4" ht="12.75">
      <c r="A101" s="47"/>
      <c r="B101" s="48"/>
      <c r="C101" s="48"/>
      <c r="D101" s="49"/>
    </row>
    <row r="102" spans="1:4" ht="12.75">
      <c r="A102" s="47"/>
      <c r="B102" s="48"/>
      <c r="C102" s="48"/>
      <c r="D102" s="49"/>
    </row>
    <row r="103" spans="1:4" ht="12.75">
      <c r="A103" s="47"/>
      <c r="B103" s="48"/>
      <c r="C103" s="48"/>
      <c r="D103" s="49"/>
    </row>
    <row r="104" spans="1:4" ht="12.75">
      <c r="A104" s="47"/>
      <c r="B104" s="48"/>
      <c r="C104" s="48"/>
      <c r="D104" s="49"/>
    </row>
    <row r="105" spans="1:4" ht="12.75">
      <c r="A105" s="47"/>
      <c r="B105" s="48"/>
      <c r="C105" s="48"/>
      <c r="D105" s="49"/>
    </row>
    <row r="106" spans="1:4" ht="12.75">
      <c r="A106" s="47"/>
      <c r="B106" s="48"/>
      <c r="C106" s="48"/>
      <c r="D106" s="49"/>
    </row>
    <row r="107" spans="1:4" ht="12.75">
      <c r="A107" s="47"/>
      <c r="B107" s="48"/>
      <c r="C107" s="48"/>
      <c r="D107" s="49"/>
    </row>
    <row r="108" spans="1:4" ht="12.75">
      <c r="A108" s="47"/>
      <c r="B108" s="48"/>
      <c r="C108" s="48"/>
      <c r="D108" s="49"/>
    </row>
    <row r="109" spans="1:4" ht="12.75">
      <c r="A109" s="47"/>
      <c r="B109" s="48"/>
      <c r="C109" s="48"/>
      <c r="D109" s="49"/>
    </row>
    <row r="110" spans="1:4" ht="12.75">
      <c r="A110" s="47"/>
      <c r="B110" s="48"/>
      <c r="C110" s="48"/>
      <c r="D110" s="49"/>
    </row>
    <row r="111" spans="1:4" ht="12.75">
      <c r="A111" s="47"/>
      <c r="B111" s="48"/>
      <c r="C111" s="48"/>
      <c r="D111" s="49"/>
    </row>
    <row r="112" spans="1:4" ht="12.75">
      <c r="A112" s="47"/>
      <c r="B112" s="48"/>
      <c r="C112" s="48"/>
      <c r="D112" s="49"/>
    </row>
    <row r="113" spans="1:4" ht="12.75">
      <c r="A113" s="47"/>
      <c r="B113" s="48"/>
      <c r="C113" s="48"/>
      <c r="D113" s="49"/>
    </row>
    <row r="114" spans="1:4" ht="12.75">
      <c r="A114" s="47"/>
      <c r="B114" s="48"/>
      <c r="C114" s="48"/>
      <c r="D114" s="49"/>
    </row>
    <row r="115" spans="1:4" ht="12.75">
      <c r="A115" s="47"/>
      <c r="B115" s="48"/>
      <c r="C115" s="48"/>
      <c r="D115" s="49"/>
    </row>
    <row r="116" spans="1:4" ht="12.75">
      <c r="A116" s="47"/>
      <c r="B116" s="48"/>
      <c r="C116" s="48"/>
      <c r="D116" s="49"/>
    </row>
    <row r="117" spans="1:4" ht="12.75">
      <c r="A117" s="47"/>
      <c r="B117" s="48"/>
      <c r="C117" s="48"/>
      <c r="D117" s="49"/>
    </row>
    <row r="118" spans="1:4" ht="12.75">
      <c r="A118" s="47"/>
      <c r="B118" s="48"/>
      <c r="C118" s="48"/>
      <c r="D118" s="49"/>
    </row>
    <row r="119" spans="1:4" ht="12.75">
      <c r="A119" s="47"/>
      <c r="B119" s="48"/>
      <c r="C119" s="48"/>
      <c r="D119" s="49"/>
    </row>
    <row r="120" spans="1:4" ht="12.75">
      <c r="A120" s="47"/>
      <c r="B120" s="48"/>
      <c r="C120" s="48"/>
      <c r="D120" s="49"/>
    </row>
  </sheetData>
  <sheetProtection selectLockedCells="1" selectUnlockedCells="1"/>
  <mergeCells count="5">
    <mergeCell ref="B5:C6"/>
    <mergeCell ref="A83:B83"/>
    <mergeCell ref="A80:B80"/>
    <mergeCell ref="A81:D81"/>
    <mergeCell ref="A82:B82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Kislyakova</cp:lastModifiedBy>
  <cp:lastPrinted>2017-07-20T11:35:32Z</cp:lastPrinted>
  <dcterms:created xsi:type="dcterms:W3CDTF">1996-11-30T09:08:12Z</dcterms:created>
  <dcterms:modified xsi:type="dcterms:W3CDTF">2017-07-20T11:54:08Z</dcterms:modified>
  <cp:category/>
  <cp:version/>
  <cp:contentType/>
  <cp:contentStatus/>
</cp:coreProperties>
</file>