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01" activeTab="0"/>
  </bookViews>
  <sheets>
    <sheet name="1 кварт " sheetId="1" r:id="rId1"/>
  </sheets>
  <definedNames/>
  <calcPr fullCalcOnLoad="1" fullPrecision="0"/>
</workbook>
</file>

<file path=xl/sharedStrings.xml><?xml version="1.0" encoding="utf-8"?>
<sst xmlns="http://schemas.openxmlformats.org/spreadsheetml/2006/main" count="128" uniqueCount="128">
  <si>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</si>
  <si>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</si>
  <si>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</si>
  <si>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</si>
  <si>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</si>
  <si>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</si>
  <si>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</si>
  <si>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</si>
  <si>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</si>
  <si>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</si>
  <si>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</si>
  <si>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</si>
  <si>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</si>
  <si>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</si>
  <si>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</si>
  <si>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</si>
  <si>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</si>
  <si>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</si>
  <si>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</si>
  <si>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</si>
  <si>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</si>
  <si>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</si>
  <si>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</si>
  <si>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</si>
  <si>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</si>
  <si>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</si>
  <si>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</si>
  <si>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</si>
  <si>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</si>
  <si>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</si>
  <si>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</si>
  <si>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</si>
  <si>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</si>
  <si>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</si>
  <si>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</si>
  <si>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</si>
  <si>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</si>
  <si>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</si>
  <si>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</si>
  <si>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</si>
  <si>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</si>
  <si>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</si>
  <si>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</si>
  <si>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</si>
  <si>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</si>
  <si>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</si>
  <si>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</si>
  <si>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</si>
  <si>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</si>
  <si>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</si>
  <si>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</si>
  <si>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</si>
  <si>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</si>
  <si>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</si>
  <si>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</si>
  <si>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</si>
  <si>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</si>
  <si>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</si>
  <si>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</si>
  <si>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</si>
  <si>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</si>
  <si>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</si>
  <si>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</si>
  <si>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</si>
  <si>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</si>
  <si>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</si>
  <si>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</si>
  <si>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</si>
  <si>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</si>
  <si>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</si>
  <si>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</si>
  <si>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</si>
  <si>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</si>
  <si>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</si>
  <si>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</si>
  <si>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</si>
  <si>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</si>
  <si>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</si>
  <si>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</si>
  <si>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</si>
  <si>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</si>
  <si>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</si>
  <si>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</si>
  <si>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</si>
  <si>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</si>
  <si>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</si>
  <si>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</si>
  <si>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</si>
  <si>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</si>
  <si>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</si>
  <si>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</si>
  <si>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</si>
  <si>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</si>
  <si>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</si>
  <si>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</si>
  <si>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</si>
  <si>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</si>
  <si>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</si>
  <si>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</si>
  <si>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</si>
  <si>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</si>
  <si>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</si>
  <si>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</si>
  <si>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</si>
  <si>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</si>
  <si>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</si>
  <si>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</si>
  <si>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</si>
  <si>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</si>
  <si>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</si>
  <si>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</si>
  <si>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</si>
  <si>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от __.___.2013 г №__</t>
  </si>
  <si>
    <t>глава</t>
  </si>
  <si>
    <t>аппарат</t>
  </si>
  <si>
    <t>итого</t>
  </si>
  <si>
    <t xml:space="preserve">администрации </t>
  </si>
  <si>
    <t>сельского поселения "Туръя"</t>
  </si>
  <si>
    <t>Исполнитель: Ванеева А.А.</t>
  </si>
  <si>
    <r>
      <t>Численность по состоянию на 31.</t>
    </r>
    <r>
      <rPr>
        <u val="single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.20 </t>
    </r>
    <r>
      <rPr>
        <u val="single"/>
        <sz val="10"/>
        <rFont val="Times New Roman"/>
        <family val="1"/>
      </rPr>
      <t xml:space="preserve">17 </t>
    </r>
    <r>
      <rPr>
        <sz val="10"/>
        <rFont val="Times New Roman"/>
        <family val="1"/>
      </rPr>
      <t xml:space="preserve"> г. (чел.)</t>
    </r>
  </si>
  <si>
    <r>
      <t xml:space="preserve"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сельского поселения "Туръя"  за 1-ый квартал   20  </t>
    </r>
    <r>
      <rPr>
        <b/>
        <u val="single"/>
        <sz val="10"/>
        <rFont val="Times New Roman"/>
        <family val="1"/>
      </rPr>
      <t xml:space="preserve">18 </t>
    </r>
    <r>
      <rPr>
        <b/>
        <sz val="10"/>
        <rFont val="Times New Roman"/>
        <family val="1"/>
      </rPr>
      <t xml:space="preserve"> год</t>
    </r>
  </si>
  <si>
    <r>
      <t>План на 20</t>
    </r>
    <r>
      <rPr>
        <u val="single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>год</t>
    </r>
  </si>
  <si>
    <r>
      <t>Исполнено на 01.04.20</t>
    </r>
    <r>
      <rPr>
        <u val="single"/>
        <sz val="10"/>
        <rFont val="Times New Roman"/>
        <family val="1"/>
      </rPr>
      <t>18</t>
    </r>
    <r>
      <rPr>
        <sz val="10"/>
        <rFont val="Times New Roman"/>
        <family val="1"/>
      </rPr>
      <t xml:space="preserve"> г. </t>
    </r>
  </si>
  <si>
    <r>
      <t xml:space="preserve">Численность муниципальных служащих и работников муниципальных учреждений сельского поселения "Туръя", затраты на их денежное содержание за 1 квартал 20  </t>
    </r>
    <r>
      <rPr>
        <u val="single"/>
        <sz val="10"/>
        <rFont val="Times New Roman"/>
        <family val="1"/>
      </rPr>
      <t xml:space="preserve">18  </t>
    </r>
    <r>
      <rPr>
        <sz val="10"/>
        <rFont val="Times New Roman"/>
        <family val="1"/>
      </rPr>
      <t xml:space="preserve"> года</t>
    </r>
  </si>
  <si>
    <r>
      <t xml:space="preserve">Кассовые выплаты на денежное содержание за  20 </t>
    </r>
    <r>
      <rPr>
        <u val="single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 год (тыс.руб.)</t>
    </r>
  </si>
  <si>
    <t>в т.ч. тех.перс</t>
  </si>
  <si>
    <t>Приложение к НПА</t>
  </si>
  <si>
    <t>№ 07-14/ 68 от 10.04.2018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</si>
</sst>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000000"/>
  </numFmts>
  <fonts count="52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180" fontId="0" fillId="0" borderId="0" xfId="0" applyAlignment="1">
      <alignment/>
    </xf>
    <xf numFmtId="180" fontId="9" fillId="0" borderId="0" xfId="0" applyFont="1" applyFill="1" applyAlignment="1">
      <alignment/>
    </xf>
    <xf numFmtId="180" fontId="9" fillId="0" borderId="0" xfId="0" applyFont="1" applyFill="1" applyBorder="1" applyAlignment="1">
      <alignment/>
    </xf>
    <xf numFmtId="180" fontId="10" fillId="0" borderId="0" xfId="0" applyFont="1" applyFill="1" applyAlignment="1">
      <alignment/>
    </xf>
    <xf numFmtId="180" fontId="11" fillId="0" borderId="0" xfId="0" applyFont="1" applyFill="1" applyAlignment="1" applyProtection="1">
      <alignment/>
      <protection locked="0"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1" fillId="0" borderId="0" xfId="0" applyFont="1" applyFill="1" applyAlignment="1">
      <alignment horizontal="center" vertical="top"/>
    </xf>
    <xf numFmtId="180" fontId="11" fillId="0" borderId="0" xfId="0" applyFont="1" applyFill="1" applyAlignment="1">
      <alignment/>
    </xf>
    <xf numFmtId="180" fontId="11" fillId="0" borderId="0" xfId="0" applyFont="1" applyFill="1" applyAlignment="1">
      <alignment horizontal="left" vertical="top" wrapText="1"/>
    </xf>
    <xf numFmtId="180" fontId="14" fillId="0" borderId="0" xfId="0" applyFont="1" applyFill="1" applyAlignment="1" applyProtection="1">
      <alignment/>
      <protection locked="0"/>
    </xf>
    <xf numFmtId="180" fontId="14" fillId="0" borderId="0" xfId="0" applyFont="1" applyAlignment="1">
      <alignment vertical="center"/>
    </xf>
    <xf numFmtId="180" fontId="14" fillId="0" borderId="0" xfId="0" applyFont="1" applyBorder="1" applyAlignment="1">
      <alignment vertical="center"/>
    </xf>
    <xf numFmtId="180" fontId="14" fillId="0" borderId="10" xfId="0" applyFont="1" applyFill="1" applyBorder="1" applyAlignment="1" applyProtection="1">
      <alignment/>
      <protection locked="0"/>
    </xf>
    <xf numFmtId="180" fontId="14" fillId="0" borderId="10" xfId="0" applyFont="1" applyBorder="1" applyAlignment="1">
      <alignment horizontal="right" vertical="center" wrapText="1"/>
    </xf>
    <xf numFmtId="180" fontId="14" fillId="0" borderId="10" xfId="0" applyFont="1" applyBorder="1" applyAlignment="1">
      <alignment horizontal="center" vertical="center"/>
    </xf>
    <xf numFmtId="180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86" fontId="15" fillId="0" borderId="10" xfId="0" applyNumberFormat="1" applyFont="1" applyBorder="1" applyAlignment="1" applyProtection="1">
      <alignment horizontal="left" vertical="center" wrapText="1"/>
      <protection locked="0"/>
    </xf>
    <xf numFmtId="186" fontId="15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Border="1" applyAlignment="1" applyProtection="1">
      <alignment horizontal="left" vertical="center" wrapText="1"/>
      <protection locked="0"/>
    </xf>
    <xf numFmtId="186" fontId="14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86" fontId="15" fillId="0" borderId="10" xfId="0" applyNumberFormat="1" applyFont="1" applyBorder="1" applyAlignment="1">
      <alignment vertical="top" wrapText="1"/>
    </xf>
    <xf numFmtId="186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80" fontId="15" fillId="0" borderId="10" xfId="0" applyFont="1" applyFill="1" applyBorder="1" applyAlignment="1">
      <alignment/>
    </xf>
    <xf numFmtId="186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86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86" fontId="15" fillId="0" borderId="10" xfId="63" applyNumberFormat="1" applyFont="1" applyFill="1" applyBorder="1" applyAlignment="1" applyProtection="1">
      <alignment vertical="center" wrapText="1"/>
      <protection hidden="1"/>
    </xf>
    <xf numFmtId="18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vertical="center" wrapText="1"/>
    </xf>
    <xf numFmtId="180" fontId="15" fillId="0" borderId="10" xfId="0" applyFont="1" applyFill="1" applyBorder="1" applyAlignment="1">
      <alignment vertical="top" wrapText="1"/>
    </xf>
    <xf numFmtId="180" fontId="15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/>
    </xf>
    <xf numFmtId="180" fontId="15" fillId="0" borderId="10" xfId="0" applyFont="1" applyFill="1" applyBorder="1" applyAlignment="1">
      <alignment horizontal="left" wrapText="1"/>
    </xf>
    <xf numFmtId="186" fontId="15" fillId="33" borderId="10" xfId="0" applyNumberFormat="1" applyFont="1" applyFill="1" applyBorder="1" applyAlignment="1">
      <alignment vertical="center"/>
    </xf>
    <xf numFmtId="180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86" fontId="15" fillId="33" borderId="10" xfId="0" applyNumberFormat="1" applyFont="1" applyFill="1" applyBorder="1" applyAlignment="1" applyProtection="1">
      <alignment vertical="center"/>
      <protection/>
    </xf>
    <xf numFmtId="180" fontId="14" fillId="0" borderId="10" xfId="0" applyFont="1" applyFill="1" applyBorder="1" applyAlignment="1">
      <alignment vertical="top" wrapText="1"/>
    </xf>
    <xf numFmtId="186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80" fontId="14" fillId="0" borderId="0" xfId="0" applyFont="1" applyFill="1" applyAlignment="1">
      <alignment/>
    </xf>
    <xf numFmtId="180" fontId="14" fillId="0" borderId="0" xfId="0" applyFont="1" applyFill="1" applyAlignment="1">
      <alignment horizontal="left" vertical="top" wrapText="1"/>
    </xf>
    <xf numFmtId="180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80" fontId="14" fillId="0" borderId="0" xfId="0" applyFont="1" applyFill="1" applyBorder="1" applyAlignment="1">
      <alignment horizontal="center"/>
    </xf>
    <xf numFmtId="180" fontId="14" fillId="0" borderId="10" xfId="0" applyFont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80" fontId="9" fillId="0" borderId="0" xfId="0" applyFont="1" applyFill="1" applyAlignment="1">
      <alignment vertical="center"/>
    </xf>
    <xf numFmtId="180" fontId="14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/>
    </xf>
    <xf numFmtId="180" fontId="14" fillId="0" borderId="0" xfId="0" applyFont="1" applyFill="1" applyAlignment="1">
      <alignment horizontal="right" vertical="top" wrapText="1"/>
    </xf>
    <xf numFmtId="180" fontId="14" fillId="0" borderId="0" xfId="0" applyFont="1" applyFill="1" applyAlignment="1">
      <alignment horizontal="center" vertical="top" wrapText="1"/>
    </xf>
    <xf numFmtId="197" fontId="14" fillId="0" borderId="0" xfId="0" applyNumberFormat="1" applyFont="1" applyFill="1" applyAlignment="1">
      <alignment horizontal="center" vertical="top"/>
    </xf>
    <xf numFmtId="197" fontId="14" fillId="0" borderId="0" xfId="0" applyNumberFormat="1" applyFont="1" applyFill="1" applyAlignment="1">
      <alignment horizontal="center" vertical="top" wrapText="1"/>
    </xf>
    <xf numFmtId="197" fontId="15" fillId="0" borderId="0" xfId="0" applyNumberFormat="1" applyFont="1" applyFill="1" applyAlignment="1">
      <alignment horizontal="center" vertical="top" wrapText="1"/>
    </xf>
    <xf numFmtId="186" fontId="15" fillId="0" borderId="10" xfId="0" applyNumberFormat="1" applyFont="1" applyFill="1" applyBorder="1" applyAlignment="1">
      <alignment horizontal="right" vertical="center"/>
    </xf>
    <xf numFmtId="180" fontId="11" fillId="0" borderId="0" xfId="0" applyFont="1" applyFill="1" applyAlignment="1" applyProtection="1">
      <alignment horizontal="left" vertical="top" wrapText="1"/>
      <protection locked="0"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4" fillId="0" borderId="10" xfId="0" applyFont="1" applyBorder="1" applyAlignment="1">
      <alignment horizontal="left" vertical="center" wrapText="1"/>
    </xf>
    <xf numFmtId="180" fontId="15" fillId="0" borderId="0" xfId="0" applyFont="1" applyFill="1" applyBorder="1" applyAlignment="1" applyProtection="1">
      <alignment horizontal="center" vertical="center" wrapText="1"/>
      <protection locked="0"/>
    </xf>
    <xf numFmtId="180" fontId="11" fillId="0" borderId="0" xfId="0" applyFont="1" applyAlignment="1">
      <alignment horizontal="center" vertical="center"/>
    </xf>
    <xf numFmtId="180" fontId="11" fillId="0" borderId="11" xfId="0" applyFont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left"/>
      <protection/>
    </xf>
    <xf numFmtId="180" fontId="14" fillId="0" borderId="11" xfId="0" applyFont="1" applyBorder="1" applyAlignment="1">
      <alignment horizontal="center" vertical="center" wrapText="1"/>
    </xf>
    <xf numFmtId="180" fontId="14" fillId="0" borderId="10" xfId="0" applyFont="1" applyBorder="1" applyAlignment="1">
      <alignment horizont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PageLayoutView="0" workbookViewId="0" topLeftCell="A61">
      <selection activeCell="F82" sqref="F82"/>
    </sheetView>
  </sheetViews>
  <sheetFormatPr defaultColWidth="8.8984375" defaultRowHeight="15"/>
  <cols>
    <col min="1" max="1" width="6.5976562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67" t="s">
        <v>127</v>
      </c>
      <c r="C1" s="68" t="s">
        <v>126</v>
      </c>
      <c r="D1" s="68"/>
    </row>
    <row r="2" spans="1:4" ht="15.75" customHeight="1">
      <c r="A2" s="4"/>
      <c r="B2" s="5"/>
      <c r="C2" s="68" t="s">
        <v>116</v>
      </c>
      <c r="D2" s="68"/>
    </row>
    <row r="3" spans="1:4" ht="15.75" customHeight="1">
      <c r="A3" s="4"/>
      <c r="B3" s="68" t="s">
        <v>117</v>
      </c>
      <c r="C3" s="68"/>
      <c r="D3" s="68"/>
    </row>
    <row r="4" spans="1:4" ht="15.75" customHeight="1">
      <c r="A4" s="4"/>
      <c r="B4" s="5"/>
      <c r="C4" s="68" t="s">
        <v>112</v>
      </c>
      <c r="D4" s="68"/>
    </row>
    <row r="5" spans="1:4" ht="12.75" customHeight="1">
      <c r="A5" s="9"/>
      <c r="B5" s="70" t="s">
        <v>120</v>
      </c>
      <c r="C5" s="71"/>
      <c r="D5" s="10"/>
    </row>
    <row r="6" spans="1:4" ht="51.75" customHeight="1">
      <c r="A6" s="9"/>
      <c r="B6" s="72"/>
      <c r="C6" s="72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121</v>
      </c>
      <c r="D8" s="15" t="s">
        <v>122</v>
      </c>
    </row>
    <row r="9" spans="1:4" ht="12.75">
      <c r="A9" s="16"/>
      <c r="B9" s="17" t="s">
        <v>15</v>
      </c>
      <c r="C9" s="18">
        <f>SUM(C11+C12)</f>
        <v>3384.7</v>
      </c>
      <c r="D9" s="18">
        <f>SUM(D11+D12)</f>
        <v>702.6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56</v>
      </c>
      <c r="D11" s="22">
        <v>1</v>
      </c>
    </row>
    <row r="12" spans="1:4" ht="12.75">
      <c r="A12" s="16"/>
      <c r="B12" s="17" t="s">
        <v>0</v>
      </c>
      <c r="C12" s="18">
        <f>SUM(C13:C16)</f>
        <v>3328.7</v>
      </c>
      <c r="D12" s="18">
        <f>SUM(D13:D16)</f>
        <v>701.6</v>
      </c>
    </row>
    <row r="13" spans="1:4" ht="12.75">
      <c r="A13" s="16"/>
      <c r="B13" s="19" t="s">
        <v>17</v>
      </c>
      <c r="C13" s="20">
        <v>3253.7</v>
      </c>
      <c r="D13" s="21">
        <v>682.9</v>
      </c>
    </row>
    <row r="14" spans="1:4" ht="12.75">
      <c r="A14" s="16"/>
      <c r="B14" s="19" t="s">
        <v>18</v>
      </c>
      <c r="C14" s="20"/>
      <c r="D14" s="21"/>
    </row>
    <row r="15" spans="1:4" ht="12.75">
      <c r="A15" s="16"/>
      <c r="B15" s="19" t="s">
        <v>19</v>
      </c>
      <c r="C15" s="20">
        <v>75</v>
      </c>
      <c r="D15" s="21">
        <v>18.7</v>
      </c>
    </row>
    <row r="16" spans="1:4" ht="12.75">
      <c r="A16" s="16"/>
      <c r="B16" s="19" t="s">
        <v>10</v>
      </c>
      <c r="C16" s="20"/>
      <c r="D16" s="21"/>
    </row>
    <row r="17" spans="1:4" ht="31.5" customHeight="1">
      <c r="A17" s="16"/>
      <c r="B17" s="19" t="s">
        <v>80</v>
      </c>
      <c r="C17" s="20"/>
      <c r="D17" s="21"/>
    </row>
    <row r="18" spans="1:4" ht="16.5" customHeight="1" hidden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66">
        <v>2120</v>
      </c>
      <c r="D20" s="28">
        <v>340.4</v>
      </c>
    </row>
    <row r="21" spans="1:4" s="58" customFormat="1" ht="48.75" customHeight="1">
      <c r="A21" s="49" t="s">
        <v>28</v>
      </c>
      <c r="B21" s="57" t="s">
        <v>29</v>
      </c>
      <c r="C21" s="30">
        <v>1432.3</v>
      </c>
      <c r="D21" s="30">
        <v>210.5</v>
      </c>
    </row>
    <row r="22" spans="1:4" s="58" customFormat="1" ht="27.75" customHeight="1">
      <c r="A22" s="49" t="s">
        <v>30</v>
      </c>
      <c r="B22" s="57" t="s">
        <v>31</v>
      </c>
      <c r="C22" s="30"/>
      <c r="D22" s="30"/>
    </row>
    <row r="23" spans="1:4" s="58" customFormat="1" ht="33" customHeight="1">
      <c r="A23" s="49" t="s">
        <v>32</v>
      </c>
      <c r="B23" s="57" t="s">
        <v>33</v>
      </c>
      <c r="C23" s="30">
        <v>0.4</v>
      </c>
      <c r="D23" s="30">
        <v>0</v>
      </c>
    </row>
    <row r="24" spans="1:4" ht="15" customHeight="1">
      <c r="A24" s="29" t="s">
        <v>82</v>
      </c>
      <c r="B24" s="31" t="s">
        <v>34</v>
      </c>
      <c r="C24" s="30">
        <v>1.5</v>
      </c>
      <c r="D24" s="30"/>
    </row>
    <row r="25" spans="1:4" ht="15" customHeight="1">
      <c r="A25" s="29" t="s">
        <v>83</v>
      </c>
      <c r="B25" s="31" t="s">
        <v>35</v>
      </c>
      <c r="C25" s="30">
        <v>8.5</v>
      </c>
      <c r="D25" s="30">
        <v>3</v>
      </c>
    </row>
    <row r="26" spans="1:4" ht="15" customHeight="1">
      <c r="A26" s="26" t="s">
        <v>84</v>
      </c>
      <c r="B26" s="32" t="s">
        <v>85</v>
      </c>
      <c r="C26" s="33">
        <f>SUM(C27)</f>
        <v>0</v>
      </c>
      <c r="D26" s="33">
        <f>SUM(D27)</f>
        <v>0</v>
      </c>
    </row>
    <row r="27" spans="1:4" ht="15" customHeight="1">
      <c r="A27" s="29" t="s">
        <v>86</v>
      </c>
      <c r="B27" s="31" t="s">
        <v>87</v>
      </c>
      <c r="C27" s="30"/>
      <c r="D27" s="30"/>
    </row>
    <row r="28" spans="1:4" s="2" customFormat="1" ht="15" customHeight="1">
      <c r="A28" s="26" t="s">
        <v>24</v>
      </c>
      <c r="B28" s="27" t="s">
        <v>25</v>
      </c>
      <c r="C28" s="28">
        <f>SUM(C29:C32)</f>
        <v>769</v>
      </c>
      <c r="D28" s="28">
        <f>SUM(D29:D32)</f>
        <v>374.5</v>
      </c>
    </row>
    <row r="29" spans="1:4" s="2" customFormat="1" ht="15" customHeight="1">
      <c r="A29" s="29" t="s">
        <v>102</v>
      </c>
      <c r="B29" s="34" t="s">
        <v>103</v>
      </c>
      <c r="C29" s="25"/>
      <c r="D29" s="25"/>
    </row>
    <row r="30" spans="1:4" s="2" customFormat="1" ht="15" customHeight="1">
      <c r="A30" s="29" t="s">
        <v>36</v>
      </c>
      <c r="B30" s="34" t="s">
        <v>37</v>
      </c>
      <c r="C30" s="25">
        <v>769</v>
      </c>
      <c r="D30" s="25">
        <v>374.5</v>
      </c>
    </row>
    <row r="31" spans="1:4" s="2" customFormat="1" ht="15" customHeight="1">
      <c r="A31" s="29" t="s">
        <v>88</v>
      </c>
      <c r="B31" s="34" t="s">
        <v>89</v>
      </c>
      <c r="C31" s="25"/>
      <c r="D31" s="25"/>
    </row>
    <row r="32" spans="1:4" s="2" customFormat="1" ht="15" customHeight="1">
      <c r="A32" s="29" t="s">
        <v>38</v>
      </c>
      <c r="B32" s="34" t="s">
        <v>39</v>
      </c>
      <c r="C32" s="25"/>
      <c r="D32" s="25"/>
    </row>
    <row r="33" spans="1:4" s="2" customFormat="1" ht="15" customHeight="1">
      <c r="A33" s="26" t="s">
        <v>6</v>
      </c>
      <c r="B33" s="27" t="s">
        <v>7</v>
      </c>
      <c r="C33" s="28">
        <f>SUM(C34:C36)</f>
        <v>359.7</v>
      </c>
      <c r="D33" s="28">
        <f>SUM(D34:D36)</f>
        <v>94.6</v>
      </c>
    </row>
    <row r="34" spans="1:4" s="2" customFormat="1" ht="15" customHeight="1">
      <c r="A34" s="29" t="s">
        <v>40</v>
      </c>
      <c r="B34" s="34" t="s">
        <v>41</v>
      </c>
      <c r="C34" s="25"/>
      <c r="D34" s="25"/>
    </row>
    <row r="35" spans="1:4" ht="15" customHeight="1">
      <c r="A35" s="29" t="s">
        <v>42</v>
      </c>
      <c r="B35" s="34" t="s">
        <v>43</v>
      </c>
      <c r="C35" s="25">
        <v>10</v>
      </c>
      <c r="D35" s="25">
        <v>0</v>
      </c>
    </row>
    <row r="36" spans="1:4" ht="15" customHeight="1">
      <c r="A36" s="29" t="s">
        <v>104</v>
      </c>
      <c r="B36" s="34" t="s">
        <v>105</v>
      </c>
      <c r="C36" s="25">
        <v>349.7</v>
      </c>
      <c r="D36" s="25">
        <v>94.6</v>
      </c>
    </row>
    <row r="37" spans="1:4" ht="15" customHeight="1">
      <c r="A37" s="26" t="s">
        <v>106</v>
      </c>
      <c r="B37" s="27" t="s">
        <v>108</v>
      </c>
      <c r="C37" s="28"/>
      <c r="D37" s="28"/>
    </row>
    <row r="38" spans="1:4" ht="15" customHeight="1">
      <c r="A38" s="29" t="s">
        <v>107</v>
      </c>
      <c r="B38" s="34" t="s">
        <v>109</v>
      </c>
      <c r="C38" s="25"/>
      <c r="D38" s="25"/>
    </row>
    <row r="39" spans="1:4" ht="15" customHeight="1">
      <c r="A39" s="26" t="s">
        <v>1</v>
      </c>
      <c r="B39" s="27" t="s">
        <v>2</v>
      </c>
      <c r="C39" s="28"/>
      <c r="D39" s="28"/>
    </row>
    <row r="40" spans="1:4" ht="15" customHeight="1">
      <c r="A40" s="35" t="s">
        <v>44</v>
      </c>
      <c r="B40" s="36" t="s">
        <v>45</v>
      </c>
      <c r="C40" s="37"/>
      <c r="D40" s="25"/>
    </row>
    <row r="41" spans="1:4" ht="15" customHeight="1">
      <c r="A41" s="35" t="s">
        <v>46</v>
      </c>
      <c r="B41" s="36" t="s">
        <v>47</v>
      </c>
      <c r="C41" s="37"/>
      <c r="D41" s="25"/>
    </row>
    <row r="42" spans="1:4" ht="15" customHeight="1">
      <c r="A42" s="35" t="s">
        <v>48</v>
      </c>
      <c r="B42" s="36" t="s">
        <v>49</v>
      </c>
      <c r="C42" s="37"/>
      <c r="D42" s="25"/>
    </row>
    <row r="43" spans="1:4" ht="15" customHeight="1">
      <c r="A43" s="35" t="s">
        <v>50</v>
      </c>
      <c r="B43" s="36" t="s">
        <v>51</v>
      </c>
      <c r="C43" s="37"/>
      <c r="D43" s="25"/>
    </row>
    <row r="44" spans="1:4" ht="15" customHeight="1">
      <c r="A44" s="26" t="s">
        <v>3</v>
      </c>
      <c r="B44" s="38" t="s">
        <v>92</v>
      </c>
      <c r="C44" s="28">
        <f>SUM(C45)</f>
        <v>0</v>
      </c>
      <c r="D44" s="28">
        <f>SUM(D45)</f>
        <v>0</v>
      </c>
    </row>
    <row r="45" spans="1:4" ht="15" customHeight="1">
      <c r="A45" s="35" t="s">
        <v>52</v>
      </c>
      <c r="B45" s="36" t="s">
        <v>4</v>
      </c>
      <c r="C45" s="37"/>
      <c r="D45" s="25"/>
    </row>
    <row r="46" spans="1:4" ht="15" customHeight="1">
      <c r="A46" s="35" t="s">
        <v>81</v>
      </c>
      <c r="B46" s="36" t="s">
        <v>90</v>
      </c>
      <c r="C46" s="37"/>
      <c r="D46" s="25"/>
    </row>
    <row r="47" spans="1:4" ht="15" customHeight="1">
      <c r="A47" s="26" t="s">
        <v>11</v>
      </c>
      <c r="B47" s="27" t="s">
        <v>91</v>
      </c>
      <c r="C47" s="28"/>
      <c r="D47" s="28"/>
    </row>
    <row r="48" spans="1:4" ht="15" customHeight="1">
      <c r="A48" s="29" t="s">
        <v>53</v>
      </c>
      <c r="B48" s="34" t="s">
        <v>54</v>
      </c>
      <c r="C48" s="25"/>
      <c r="D48" s="25"/>
    </row>
    <row r="49" spans="1:4" ht="15" customHeight="1">
      <c r="A49" s="29" t="s">
        <v>55</v>
      </c>
      <c r="B49" s="34" t="s">
        <v>56</v>
      </c>
      <c r="C49" s="25"/>
      <c r="D49" s="25"/>
    </row>
    <row r="50" spans="1:4" ht="15" customHeight="1">
      <c r="A50" s="29" t="s">
        <v>57</v>
      </c>
      <c r="B50" s="34" t="s">
        <v>58</v>
      </c>
      <c r="C50" s="25"/>
      <c r="D50" s="25"/>
    </row>
    <row r="51" spans="1:4" ht="15" customHeight="1">
      <c r="A51" s="29" t="s">
        <v>59</v>
      </c>
      <c r="B51" s="34" t="s">
        <v>60</v>
      </c>
      <c r="C51" s="25"/>
      <c r="D51" s="25"/>
    </row>
    <row r="52" spans="1:4" ht="15" customHeight="1">
      <c r="A52" s="29" t="s">
        <v>110</v>
      </c>
      <c r="B52" s="34" t="s">
        <v>111</v>
      </c>
      <c r="C52" s="25"/>
      <c r="D52" s="25"/>
    </row>
    <row r="53" spans="1:4" ht="15" customHeight="1">
      <c r="A53" s="26" t="s">
        <v>12</v>
      </c>
      <c r="B53" s="27" t="s">
        <v>13</v>
      </c>
      <c r="C53" s="28">
        <f>SUM(C54+C55)</f>
        <v>309</v>
      </c>
      <c r="D53" s="28">
        <f>SUM(D54+D55)</f>
        <v>77.3</v>
      </c>
    </row>
    <row r="54" spans="1:4" ht="15" customHeight="1">
      <c r="A54" s="29" t="s">
        <v>62</v>
      </c>
      <c r="B54" s="34" t="s">
        <v>63</v>
      </c>
      <c r="C54" s="25">
        <v>309</v>
      </c>
      <c r="D54" s="25">
        <v>77.3</v>
      </c>
    </row>
    <row r="55" spans="1:4" ht="15" customHeight="1">
      <c r="A55" s="29" t="s">
        <v>64</v>
      </c>
      <c r="B55" s="34" t="s">
        <v>65</v>
      </c>
      <c r="C55" s="25">
        <v>0</v>
      </c>
      <c r="D55" s="25">
        <v>0</v>
      </c>
    </row>
    <row r="56" spans="1:4" ht="15" customHeight="1">
      <c r="A56" s="29" t="s">
        <v>66</v>
      </c>
      <c r="B56" s="34" t="s">
        <v>67</v>
      </c>
      <c r="C56" s="25"/>
      <c r="D56" s="25"/>
    </row>
    <row r="57" spans="1:4" ht="15" customHeight="1">
      <c r="A57" s="29" t="s">
        <v>93</v>
      </c>
      <c r="B57" s="34" t="s">
        <v>94</v>
      </c>
      <c r="C57" s="25"/>
      <c r="D57" s="25"/>
    </row>
    <row r="58" spans="1:4" ht="15" customHeight="1">
      <c r="A58" s="26" t="s">
        <v>8</v>
      </c>
      <c r="B58" s="27" t="s">
        <v>61</v>
      </c>
      <c r="C58" s="28"/>
      <c r="D58" s="28"/>
    </row>
    <row r="59" spans="1:4" ht="15" customHeight="1">
      <c r="A59" s="29" t="s">
        <v>76</v>
      </c>
      <c r="B59" s="34" t="s">
        <v>95</v>
      </c>
      <c r="C59" s="25"/>
      <c r="D59" s="25"/>
    </row>
    <row r="60" spans="1:4" ht="35.25" customHeight="1">
      <c r="A60" s="26" t="s">
        <v>97</v>
      </c>
      <c r="B60" s="39" t="s">
        <v>96</v>
      </c>
      <c r="C60" s="28"/>
      <c r="D60" s="28"/>
    </row>
    <row r="61" spans="1:4" ht="32.25" customHeight="1">
      <c r="A61" s="29" t="s">
        <v>98</v>
      </c>
      <c r="B61" s="40" t="s">
        <v>99</v>
      </c>
      <c r="C61" s="25"/>
      <c r="D61" s="25"/>
    </row>
    <row r="62" spans="1:4" ht="15" customHeight="1">
      <c r="A62" s="29" t="s">
        <v>100</v>
      </c>
      <c r="B62" s="40" t="s">
        <v>101</v>
      </c>
      <c r="C62" s="25"/>
      <c r="D62" s="25"/>
    </row>
    <row r="63" spans="1:4" ht="15" customHeight="1">
      <c r="A63" s="41"/>
      <c r="B63" s="42" t="s">
        <v>20</v>
      </c>
      <c r="C63" s="43">
        <f>SUM(C20+C26+C28+C33+C44+C53)</f>
        <v>3557.7</v>
      </c>
      <c r="D63" s="43">
        <f>SUM(D20+D26+D28+D33+D44+D53)</f>
        <v>886.8</v>
      </c>
    </row>
    <row r="64" spans="1:4" ht="32.25" customHeight="1">
      <c r="A64" s="44"/>
      <c r="B64" s="39" t="s">
        <v>68</v>
      </c>
      <c r="C64" s="43"/>
      <c r="D64" s="43"/>
    </row>
    <row r="65" spans="1:4" ht="27" customHeight="1">
      <c r="A65" s="60" t="s">
        <v>69</v>
      </c>
      <c r="B65" s="45" t="s">
        <v>70</v>
      </c>
      <c r="C65" s="46"/>
      <c r="D65" s="46"/>
    </row>
    <row r="66" spans="1:4" ht="21.75" customHeight="1">
      <c r="A66" s="60" t="s">
        <v>71</v>
      </c>
      <c r="B66" s="38" t="s">
        <v>72</v>
      </c>
      <c r="C66" s="46">
        <f>SUM(C63-C9)</f>
        <v>173</v>
      </c>
      <c r="D66" s="46">
        <f>SUM(D63-D9)</f>
        <v>184.2</v>
      </c>
    </row>
    <row r="67" spans="1:4" ht="21.75" customHeight="1">
      <c r="A67" s="60" t="s">
        <v>73</v>
      </c>
      <c r="B67" s="38" t="s">
        <v>74</v>
      </c>
      <c r="C67" s="46"/>
      <c r="D67" s="46"/>
    </row>
    <row r="68" spans="1:4" ht="34.5" customHeight="1" hidden="1">
      <c r="A68" s="29" t="s">
        <v>79</v>
      </c>
      <c r="B68" s="47" t="s">
        <v>78</v>
      </c>
      <c r="C68" s="48"/>
      <c r="D68" s="48"/>
    </row>
    <row r="69" spans="1:4" ht="30" customHeight="1">
      <c r="A69" s="49" t="s">
        <v>75</v>
      </c>
      <c r="B69" s="59" t="s">
        <v>77</v>
      </c>
      <c r="C69" s="48"/>
      <c r="D69" s="48"/>
    </row>
    <row r="70" spans="1:4" ht="12.75">
      <c r="A70" s="50"/>
      <c r="B70" s="51"/>
      <c r="C70" s="51"/>
      <c r="D70" s="52"/>
    </row>
    <row r="71" spans="1:4" ht="12.75">
      <c r="A71" s="73" t="s">
        <v>21</v>
      </c>
      <c r="B71" s="73"/>
      <c r="C71" s="53"/>
      <c r="D71" s="54"/>
    </row>
    <row r="72" spans="1:4" ht="39.75" customHeight="1">
      <c r="A72" s="74" t="s">
        <v>123</v>
      </c>
      <c r="B72" s="74"/>
      <c r="C72" s="74"/>
      <c r="D72" s="74"/>
    </row>
    <row r="73" spans="1:4" ht="86.25" customHeight="1">
      <c r="A73" s="75"/>
      <c r="B73" s="75"/>
      <c r="C73" s="55" t="s">
        <v>119</v>
      </c>
      <c r="D73" s="55" t="s">
        <v>124</v>
      </c>
    </row>
    <row r="74" spans="1:4" ht="19.5" customHeight="1">
      <c r="A74" s="69" t="s">
        <v>22</v>
      </c>
      <c r="B74" s="69"/>
      <c r="C74" s="56">
        <v>6</v>
      </c>
      <c r="D74" s="56">
        <f>SUM(D85)/1000</f>
        <v>246</v>
      </c>
    </row>
    <row r="75" spans="1:4" ht="12.75">
      <c r="A75" s="50"/>
      <c r="B75" s="51"/>
      <c r="C75" s="51"/>
      <c r="D75" s="52"/>
    </row>
    <row r="76" spans="1:4" ht="12.75">
      <c r="A76" s="50"/>
      <c r="B76" s="51"/>
      <c r="C76" s="51"/>
      <c r="D76" s="52"/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61" t="s">
        <v>113</v>
      </c>
      <c r="C82" s="64">
        <v>1</v>
      </c>
      <c r="D82" s="63">
        <v>90798.4</v>
      </c>
    </row>
    <row r="83" spans="1:4" ht="12.75">
      <c r="A83" s="50"/>
      <c r="B83" s="61" t="s">
        <v>114</v>
      </c>
      <c r="C83" s="64">
        <v>5</v>
      </c>
      <c r="D83" s="63">
        <v>155238.3</v>
      </c>
    </row>
    <row r="84" spans="1:4" ht="12.75">
      <c r="A84" s="50"/>
      <c r="B84" s="61" t="s">
        <v>125</v>
      </c>
      <c r="C84" s="64">
        <v>2</v>
      </c>
      <c r="D84" s="63"/>
    </row>
    <row r="85" spans="1:4" ht="12.75">
      <c r="A85" s="50"/>
      <c r="B85" s="61" t="s">
        <v>115</v>
      </c>
      <c r="C85" s="65">
        <f>SUM(C82:C83)</f>
        <v>6</v>
      </c>
      <c r="D85" s="65">
        <f>SUM(D82:D83)</f>
        <v>246036.7</v>
      </c>
    </row>
    <row r="86" spans="1:4" ht="12.75">
      <c r="A86" s="50"/>
      <c r="B86" s="61"/>
      <c r="C86" s="62"/>
      <c r="D86" s="52"/>
    </row>
    <row r="87" spans="1:4" ht="15.75">
      <c r="A87" s="50"/>
      <c r="B87" s="8" t="s">
        <v>118</v>
      </c>
      <c r="C87" s="62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</sheetData>
  <sheetProtection/>
  <mergeCells count="9">
    <mergeCell ref="C1:D1"/>
    <mergeCell ref="C2:D2"/>
    <mergeCell ref="B3:D3"/>
    <mergeCell ref="C4:D4"/>
    <mergeCell ref="A74:B74"/>
    <mergeCell ref="B5:C6"/>
    <mergeCell ref="A71:B71"/>
    <mergeCell ref="A72:D72"/>
    <mergeCell ref="A73:B7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Антонина</cp:lastModifiedBy>
  <cp:lastPrinted>2018-04-10T07:28:18Z</cp:lastPrinted>
  <dcterms:created xsi:type="dcterms:W3CDTF">1996-11-30T09:08:12Z</dcterms:created>
  <dcterms:modified xsi:type="dcterms:W3CDTF">2018-04-10T07:30:37Z</dcterms:modified>
  <cp:category/>
  <cp:version/>
  <cp:contentType/>
  <cp:contentStatus/>
</cp:coreProperties>
</file>