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74434F6C-4173-4223-8E54-4946472309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definedNames>
    <definedName name="_Hlk58834791" localSheetId="0">Лист2!#REF!</definedName>
    <definedName name="_xlnm.Print_Area" localSheetId="0">Лист2!$A$1:$K$90</definedName>
  </definedNames>
  <calcPr calcId="181029"/>
</workbook>
</file>

<file path=xl/calcChain.xml><?xml version="1.0" encoding="utf-8"?>
<calcChain xmlns="http://schemas.openxmlformats.org/spreadsheetml/2006/main">
  <c r="K83" i="2" l="1"/>
  <c r="K84" i="2"/>
  <c r="K82" i="2"/>
  <c r="F79" i="2"/>
  <c r="K79" i="2" s="1"/>
  <c r="K69" i="2"/>
  <c r="K46" i="2"/>
  <c r="F40" i="2"/>
  <c r="K40" i="2" s="1"/>
  <c r="F38" i="2"/>
  <c r="K38" i="2" s="1"/>
  <c r="K24" i="2"/>
  <c r="K21" i="2"/>
  <c r="B33" i="2"/>
  <c r="B35" i="2" s="1"/>
  <c r="K85" i="2"/>
</calcChain>
</file>

<file path=xl/sharedStrings.xml><?xml version="1.0" encoding="utf-8"?>
<sst xmlns="http://schemas.openxmlformats.org/spreadsheetml/2006/main" count="197" uniqueCount="117">
  <si>
    <t>№ п/п</t>
  </si>
  <si>
    <t>Наименование целевого индикатора (показателя)</t>
  </si>
  <si>
    <t>Ед. измерения</t>
  </si>
  <si>
    <t>Значения целевых индикаторов (показателей) муниципальной программы (подпрограммы)</t>
  </si>
  <si>
    <t>Примечание</t>
  </si>
  <si>
    <t>план</t>
  </si>
  <si>
    <t>ед.</t>
  </si>
  <si>
    <t>%</t>
  </si>
  <si>
    <t>Таблица 12</t>
  </si>
  <si>
    <t>Ответственный исполнитель</t>
  </si>
  <si>
    <t>Муниципальная программа «Развитие жилищного строительства и жилищно-коммунального хозяйства в Княжпогостском районе»</t>
  </si>
  <si>
    <t>Подпрограмма 1 «Создание условий для обеспечения доступным и комфортным жильем населения»</t>
  </si>
  <si>
    <t>Задача 1. Создание условий для повышения качественных характеристик жилищного фонда</t>
  </si>
  <si>
    <t xml:space="preserve">Количество снесённых аварийных жилых домов </t>
  </si>
  <si>
    <t>Общая площадь снесённого аварийного жилищного фонда</t>
  </si>
  <si>
    <t>тыс. кв.м.</t>
  </si>
  <si>
    <t>Количество человек, проживающих в ветхих жилых домах</t>
  </si>
  <si>
    <t>чел.</t>
  </si>
  <si>
    <t>Задача 2. Обеспечение отдельных категорий граждан земельными участками в целях жилищного строительства и жилыми помещениями</t>
  </si>
  <si>
    <t>Площадь земельных участков, предоставленных для строительства в расчёте на 10 тыс. человек населения - всего</t>
  </si>
  <si>
    <t>га</t>
  </si>
  <si>
    <t xml:space="preserve"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 в расчёте на 10 тыс. человек населения </t>
  </si>
  <si>
    <t>Количество земельных участков предоставленных отдельным категориям граждан с целью жилищного строительства</t>
  </si>
  <si>
    <t>Количество детей-сирот и детей, оставшихся без попечения родителей, лиц из числа детей-сирот и детей, оставшихся без попечения родителей, обеспеченных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</si>
  <si>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Общая площадь жилых помещений, приходящаяся в среднем на одного жителя, - всего</t>
  </si>
  <si>
    <t xml:space="preserve"> кв.м.</t>
  </si>
  <si>
    <t>Количество граждан, установленных федеральным законом от 24 ноября 1995 года № 181-ФЗ «О социальной защите инвалидов в Российской Федерации» обеспеченных жильем</t>
  </si>
  <si>
    <t>Задача 3. Формирование земельных участков под многоквартирными жилыми домами и муниципальными объектами, паспортизация муниципальных объектов</t>
  </si>
  <si>
    <t>Количество сформированных и постановленных на государственный кадастровый учет земельных участков под многоквартирными жилыми домами</t>
  </si>
  <si>
    <t>Доля многоквартирных домов, расположенных на земельных участка, в отношении которых осуществлён государственный кадастровый учёт</t>
  </si>
  <si>
    <t>Количество сформированных и постановленных на государственный кадастровый учет земельных участков под муниципальными объектами</t>
  </si>
  <si>
    <t>Количество подготовленных паспортов муниципальных объектов</t>
  </si>
  <si>
    <t>Подпрограмма 2 «Обеспечение качественными жилищно-коммунальными услугами населения»</t>
  </si>
  <si>
    <t>Протяженность внутрипоселковых газопроводов</t>
  </si>
  <si>
    <t>км.</t>
  </si>
  <si>
    <t>Задача 2. Повышение качественных характеристик системы водоснабжения.</t>
  </si>
  <si>
    <t>процентов</t>
  </si>
  <si>
    <t>Подпрограмма 3 «Градостроительная деятельность»</t>
  </si>
  <si>
    <t>Задача 1 Корректировка документов территориального планирования и документов градостроительного зонирования с целью обеспечения устойчивого развития территории.</t>
  </si>
  <si>
    <t>Количество разработанной документации по планировке территории</t>
  </si>
  <si>
    <t>Количество откорректированных документов территориального планирования</t>
  </si>
  <si>
    <t>Подпрограмма 4 «Формирование городской среды»</t>
  </si>
  <si>
    <t>кв.м.</t>
  </si>
  <si>
    <t>Подпрограмма 5 «Обращение с отходами производства и потребления»</t>
  </si>
  <si>
    <t>Подпрограмм 6 «Обеспечение ветеринарного благополучия»</t>
  </si>
  <si>
    <t>Задача 1. Обеспечение безопасности жизни населения.</t>
  </si>
  <si>
    <t>Количество отловленных животных без владельцев</t>
  </si>
  <si>
    <t xml:space="preserve">Количество заявок от граждан на отлов животных без владельцев </t>
  </si>
  <si>
    <t>шт.</t>
  </si>
  <si>
    <t>Задача 1. Разработка проектно-сметной документации для реализации мероприятий по переселению граждан.</t>
  </si>
  <si>
    <t xml:space="preserve">Площадь земельных участков   подготовленных с целью жилищного строительства в рамках подпрограммы </t>
  </si>
  <si>
    <t xml:space="preserve">Мониторинг реализации муниципальной программы </t>
  </si>
  <si>
    <t xml:space="preserve"> «Развитие жилищного строительства и жилищно-коммунального хозяйства </t>
  </si>
  <si>
    <t>Исполнитель:</t>
  </si>
  <si>
    <t>Количество исполненных судебных решений в сфере жилищного законодательства</t>
  </si>
  <si>
    <t>Количество проведенных комплексных кадастровых работ</t>
  </si>
  <si>
    <t>Доля населения г.Емва, обеспеченного качественной питьевой водой из систем централизованного водоснабжения</t>
  </si>
  <si>
    <t>Количество реализованных проектов по обустройству источников холодного водоснабжения</t>
  </si>
  <si>
    <t>Количество реализованных проектов в сфере БЛАГОУСТРОЙСТВА, прошедших отбор в рамках проекта "Народный бюджет"</t>
  </si>
  <si>
    <t>тыс.руб</t>
  </si>
  <si>
    <t>Сумма оплаты по содержанию объектов муниципальной собственности</t>
  </si>
  <si>
    <t>Количество утвержденных схем водоснабжения и водоотведения</t>
  </si>
  <si>
    <t>Количество мероприятий по обустройству мест захоронения, транспортировки и вывоз в морг тел умерших</t>
  </si>
  <si>
    <t>Количество мероприятий по созданию условий для обеспечения жителей поселения услугами бытового обслуживания</t>
  </si>
  <si>
    <t>Количество отремонтированных коммунальных систем инженерной инфраструктуры и другого имущества</t>
  </si>
  <si>
    <t>Количество разработанных проектов для проведения конкурсных процедур в отношении муниципального имущества</t>
  </si>
  <si>
    <t>МКУ "Городское хозяйство"</t>
  </si>
  <si>
    <t>Сумма платежных документов за содержание и ремонт имущества</t>
  </si>
  <si>
    <t>Количество реализованных проектов по формированию городской среды</t>
  </si>
  <si>
    <t>Количество мероприятий народных инициатив</t>
  </si>
  <si>
    <t>Количество реализованных проектов в рамках формирования современной городской среды</t>
  </si>
  <si>
    <t>Количество реализованных народных проектов в сфере благоустройства, прошедших отбор в рамках проекта "Народный бюджет"</t>
  </si>
  <si>
    <t>Количество проведенных мероприятий муниципальными учреждениями услуг по обращению с твердыми коммунальными отходами</t>
  </si>
  <si>
    <t>Сумма оплаты услуг по обращению с твердыми коммунальными отходами</t>
  </si>
  <si>
    <r>
      <t>Подпрограмма 7 «</t>
    </r>
    <r>
      <rPr>
        <b/>
        <sz val="12"/>
        <color rgb="FF000000"/>
        <rFont val="Times New Roman"/>
        <family val="1"/>
        <charset val="204"/>
      </rPr>
      <t>Обеспечение мероприятий по подготовке к переселению граждан</t>
    </r>
    <r>
      <rPr>
        <b/>
        <sz val="12"/>
        <color theme="1"/>
        <rFont val="Times New Roman"/>
        <family val="1"/>
        <charset val="204"/>
      </rPr>
      <t>»</t>
    </r>
  </si>
  <si>
    <t>Нифанина Е.И.</t>
  </si>
  <si>
    <t>Гасанова В.Н.</t>
  </si>
  <si>
    <t>Бухгалтерия МКУ</t>
  </si>
  <si>
    <t>Федкович О.Н. МКУ</t>
  </si>
  <si>
    <t>Яковлева И.А.</t>
  </si>
  <si>
    <t>Количество муниципальных учреждений с функционированной системой автоматизированного учета потребления</t>
  </si>
  <si>
    <t>Количество разработанных проектов индивидуального теплового пункта с узлом учета тепловой энергии и теплоносителя в МАУ "Княжпогостский ЦНК"</t>
  </si>
  <si>
    <t>Ведущий специалист УМХ</t>
  </si>
  <si>
    <t>в Княжпогостском районе» по состоянию на 15 июля 2025 г.</t>
  </si>
  <si>
    <t>факт на 15.07.2025</t>
  </si>
  <si>
    <t>Калько Л.Н.</t>
  </si>
  <si>
    <t>Оплата коммунальных услуг по муниципальному жилищному фонду, а также мероприятий по энергосбережению и повышению энергетической эффективности</t>
  </si>
  <si>
    <t>УМХ АМО «Княжпогостский», МКУ «Городское хозяйство», территориальные органы АМО «Княжпогостский»</t>
  </si>
  <si>
    <t>ед</t>
  </si>
  <si>
    <t>Сумма по обслуживанию уличного освещения</t>
  </si>
  <si>
    <t>Задача 3. Осуществление полномочий по решению вопросов уличного освещения</t>
  </si>
  <si>
    <t>Задача 4. Осуществление полномочий по решению вопросов содержания мест захоронения, а также транспортировка и вывоз в морг тел умерших</t>
  </si>
  <si>
    <t>Сумма по обслуживанию за  кладбищами</t>
  </si>
  <si>
    <t>Задача 5. Осуществление полномочий по решению вопросов по благоустройству</t>
  </si>
  <si>
    <t>Количество благоустроенных территорий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</si>
  <si>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Сумма платежных документов за потребляемые услуги по благоустройству и за потребление коммунальных услуг по МЖФ</t>
  </si>
  <si>
    <t>Администрация МО "Княжпогостский"   (Главный архитектор)</t>
  </si>
  <si>
    <t>Задача 1. Реализация проектов по благоустройству общественных и  дворовых территорий многоквартирных домов с целью  повышения качества и комфорта благоприятной среды для проживания граждан</t>
  </si>
  <si>
    <t>Управление муниципального хозяйства администрации МО «Княжпогостский», территориальные органы АМО "Княжпогостский", МКУ "Городское хозяйство"</t>
  </si>
  <si>
    <t>территориальные органы АМО "Княжпогостский", МКУ "Городское хозяйство"</t>
  </si>
  <si>
    <t>территориальный орган АМО- администрация пгт. Синдор "Княжпогостский", МКУ "Городское хозяйство"</t>
  </si>
  <si>
    <t>Задача 1. Приведение ситуации по обращению с отходами производства и потребления на территории муниципального округа «Княжпогостский» в соответствии с требованиями законодательства в целях предотвращения вредного воздействия отходов производства и потребления на здоровье человека и окружающей среды</t>
  </si>
  <si>
    <t xml:space="preserve">Строительство новых контейнерных площадок для накопления твердых коммунальных отходов, в том числе для раздельного накопления отходов </t>
  </si>
  <si>
    <t>Управление муниципального хозяйства администрации МО «Княжпогостский»,  МКУ "Городское хозяйство"</t>
  </si>
  <si>
    <t>Приобретение контейнеров, в том числе раздельного накопления отходов</t>
  </si>
  <si>
    <t>Управление муниципального хозяйства администрации МО «Княжпогостский», администрации городских и сельских поселений, МКУ "Городское хозяйство"</t>
  </si>
  <si>
    <t>Управление культуры и спорта администрации МО "Княжпогостский", Управление образования администрации МО "Княжпогостский"</t>
  </si>
  <si>
    <t>Управление муниципального хозяйства администрации муниципального округа «Княжпогостский»</t>
  </si>
  <si>
    <t>Управление муниципального хозяйства АМО "Княжпогостский"</t>
  </si>
  <si>
    <t>Управление муниципального хозяйства администрации МО "Княжпогостский", Управление культуры и спорта администрации МО "Княжпогостский"</t>
  </si>
  <si>
    <t>Задача 1. Повышение уровня газификации населенных пунктов Княжпогостского округа и создание на этой основе условий для повышения уровня жизнеобеспечения и благосостояния населения</t>
  </si>
  <si>
    <t>Сектор социальной работы АМО "Княжпогостский", УМХ АМО «Княжпогостский», МКУ «Городское хозяйство», территориальные органы АМО «Княжпогостский»</t>
  </si>
  <si>
    <t xml:space="preserve"> МКУ «Городское хозяйство», территориальные органы АМО «Княжпогостский»</t>
  </si>
  <si>
    <t xml:space="preserve"> территориальные органы АМО «Княжпогостский»</t>
  </si>
  <si>
    <t>Синнер Наталья Сергеевна</t>
  </si>
  <si>
    <t>Количество земельных участков   подготовленных с целью жилищного строительства в рамках подпрограммы «Переселение граждан"</t>
  </si>
  <si>
    <t>Количество разработанной проектно-сметной документации с целью осуществления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</si>
</sst>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ourier New"/>
      <family val="3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8" fillId="0" borderId="0" xfId="1" applyAlignment="1">
      <alignment horizontal="justify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0" fillId="2" borderId="0" xfId="0" applyNumberFormat="1" applyFill="1"/>
    <xf numFmtId="165" fontId="3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05"/>
  <sheetViews>
    <sheetView tabSelected="1" view="pageBreakPreview" zoomScaleNormal="100" zoomScaleSheetLayoutView="100" workbookViewId="0">
      <selection activeCell="M88" sqref="M88"/>
    </sheetView>
  </sheetViews>
  <sheetFormatPr defaultRowHeight="15" x14ac:dyDescent="0.25"/>
  <cols>
    <col min="3" max="3" width="34" customWidth="1"/>
    <col min="4" max="4" width="11.85546875" customWidth="1"/>
    <col min="5" max="5" width="16.85546875" customWidth="1"/>
    <col min="6" max="6" width="19.85546875" customWidth="1"/>
    <col min="10" max="10" width="16.85546875" customWidth="1"/>
    <col min="11" max="11" width="10.140625" style="15" bestFit="1" customWidth="1"/>
  </cols>
  <sheetData>
    <row r="1" spans="2:11" ht="15.75" x14ac:dyDescent="0.25">
      <c r="J1" s="3" t="s">
        <v>8</v>
      </c>
    </row>
    <row r="2" spans="2:11" ht="15.75" x14ac:dyDescent="0.25">
      <c r="B2" s="4"/>
    </row>
    <row r="3" spans="2:11" ht="15.75" x14ac:dyDescent="0.25">
      <c r="B3" s="4"/>
      <c r="F3" s="14" t="s">
        <v>51</v>
      </c>
    </row>
    <row r="4" spans="2:11" ht="15.75" x14ac:dyDescent="0.25">
      <c r="F4" s="14" t="s">
        <v>52</v>
      </c>
    </row>
    <row r="5" spans="2:11" ht="15" customHeight="1" x14ac:dyDescent="0.25">
      <c r="D5" s="62" t="s">
        <v>83</v>
      </c>
      <c r="E5" s="62"/>
      <c r="F5" s="62"/>
      <c r="G5" s="62"/>
      <c r="H5" s="62"/>
      <c r="I5" s="62"/>
    </row>
    <row r="6" spans="2:11" ht="43.5" customHeight="1" x14ac:dyDescent="0.25">
      <c r="B6" s="43" t="s">
        <v>0</v>
      </c>
      <c r="C6" s="65" t="s">
        <v>1</v>
      </c>
      <c r="D6" s="43" t="s">
        <v>2</v>
      </c>
      <c r="E6" s="43" t="s">
        <v>3</v>
      </c>
      <c r="F6" s="43"/>
      <c r="G6" s="43" t="s">
        <v>9</v>
      </c>
      <c r="H6" s="43"/>
      <c r="I6" s="43"/>
      <c r="J6" s="29" t="s">
        <v>4</v>
      </c>
    </row>
    <row r="7" spans="2:11" x14ac:dyDescent="0.25">
      <c r="B7" s="43"/>
      <c r="C7" s="68"/>
      <c r="D7" s="43"/>
      <c r="E7" s="65" t="s">
        <v>5</v>
      </c>
      <c r="F7" s="43" t="s">
        <v>84</v>
      </c>
      <c r="G7" s="43"/>
      <c r="H7" s="43"/>
      <c r="I7" s="43"/>
      <c r="J7" s="30"/>
    </row>
    <row r="8" spans="2:11" x14ac:dyDescent="0.25">
      <c r="B8" s="43"/>
      <c r="C8" s="69"/>
      <c r="D8" s="43"/>
      <c r="E8" s="69"/>
      <c r="F8" s="43"/>
      <c r="G8" s="43"/>
      <c r="H8" s="43"/>
      <c r="I8" s="43"/>
      <c r="J8" s="31"/>
    </row>
    <row r="9" spans="2:11" x14ac:dyDescent="0.25">
      <c r="B9" s="9">
        <v>1</v>
      </c>
      <c r="C9" s="9">
        <v>2</v>
      </c>
      <c r="D9" s="9">
        <v>3</v>
      </c>
      <c r="E9" s="9">
        <v>4</v>
      </c>
      <c r="F9" s="9">
        <v>5</v>
      </c>
      <c r="G9" s="43">
        <v>6</v>
      </c>
      <c r="H9" s="43"/>
      <c r="I9" s="43"/>
      <c r="J9" s="13">
        <v>7</v>
      </c>
    </row>
    <row r="10" spans="2:11" ht="31.5" customHeight="1" x14ac:dyDescent="0.25">
      <c r="B10" s="32" t="s">
        <v>10</v>
      </c>
      <c r="C10" s="33"/>
      <c r="D10" s="33"/>
      <c r="E10" s="33"/>
      <c r="F10" s="33"/>
      <c r="G10" s="33"/>
      <c r="H10" s="33"/>
      <c r="I10" s="33"/>
      <c r="J10" s="34"/>
    </row>
    <row r="11" spans="2:11" ht="24" customHeight="1" x14ac:dyDescent="0.25">
      <c r="B11" s="32" t="s">
        <v>11</v>
      </c>
      <c r="C11" s="33"/>
      <c r="D11" s="33"/>
      <c r="E11" s="33"/>
      <c r="F11" s="33"/>
      <c r="G11" s="33"/>
      <c r="H11" s="33"/>
      <c r="I11" s="33"/>
      <c r="J11" s="34"/>
    </row>
    <row r="12" spans="2:11" ht="22.5" customHeight="1" x14ac:dyDescent="0.25">
      <c r="B12" s="35" t="s">
        <v>12</v>
      </c>
      <c r="C12" s="36"/>
      <c r="D12" s="36"/>
      <c r="E12" s="36"/>
      <c r="F12" s="36"/>
      <c r="G12" s="36"/>
      <c r="H12" s="36"/>
      <c r="I12" s="36"/>
      <c r="J12" s="37"/>
    </row>
    <row r="13" spans="2:11" ht="82.5" customHeight="1" x14ac:dyDescent="0.25">
      <c r="B13" s="9">
        <v>1</v>
      </c>
      <c r="C13" s="19" t="s">
        <v>13</v>
      </c>
      <c r="D13" s="10" t="s">
        <v>6</v>
      </c>
      <c r="E13" s="10">
        <v>0</v>
      </c>
      <c r="F13" s="10">
        <v>0</v>
      </c>
      <c r="G13" s="43" t="s">
        <v>87</v>
      </c>
      <c r="H13" s="43"/>
      <c r="I13" s="43"/>
      <c r="J13" s="1"/>
      <c r="K13" s="15">
        <v>1</v>
      </c>
    </row>
    <row r="14" spans="2:11" ht="87.75" customHeight="1" x14ac:dyDescent="0.25">
      <c r="B14" s="9">
        <v>2</v>
      </c>
      <c r="C14" s="19" t="s">
        <v>14</v>
      </c>
      <c r="D14" s="10" t="s">
        <v>15</v>
      </c>
      <c r="E14" s="10">
        <v>0</v>
      </c>
      <c r="F14" s="10">
        <v>0</v>
      </c>
      <c r="G14" s="43" t="s">
        <v>87</v>
      </c>
      <c r="H14" s="43"/>
      <c r="I14" s="43"/>
      <c r="J14" s="1"/>
      <c r="K14" s="15">
        <v>1</v>
      </c>
    </row>
    <row r="15" spans="2:11" ht="35.25" customHeight="1" x14ac:dyDescent="0.25">
      <c r="B15" s="43">
        <v>3</v>
      </c>
      <c r="C15" s="66" t="s">
        <v>16</v>
      </c>
      <c r="D15" s="63" t="s">
        <v>17</v>
      </c>
      <c r="E15" s="63">
        <v>2256</v>
      </c>
      <c r="F15" s="63">
        <v>2256</v>
      </c>
      <c r="G15" s="44" t="s">
        <v>87</v>
      </c>
      <c r="H15" s="45"/>
      <c r="I15" s="46"/>
      <c r="J15" s="38"/>
      <c r="K15" s="15">
        <v>1</v>
      </c>
    </row>
    <row r="16" spans="2:11" ht="37.5" customHeight="1" x14ac:dyDescent="0.25">
      <c r="B16" s="65"/>
      <c r="C16" s="67"/>
      <c r="D16" s="64"/>
      <c r="E16" s="64"/>
      <c r="F16" s="64"/>
      <c r="G16" s="50"/>
      <c r="H16" s="51"/>
      <c r="I16" s="52"/>
      <c r="J16" s="39"/>
    </row>
    <row r="17" spans="2:12" ht="86.25" customHeight="1" x14ac:dyDescent="0.25">
      <c r="B17" s="9">
        <v>4</v>
      </c>
      <c r="C17" s="19" t="s">
        <v>54</v>
      </c>
      <c r="D17" s="10" t="s">
        <v>48</v>
      </c>
      <c r="E17" s="10">
        <v>0</v>
      </c>
      <c r="F17" s="10">
        <v>0</v>
      </c>
      <c r="G17" s="43" t="s">
        <v>87</v>
      </c>
      <c r="H17" s="43"/>
      <c r="I17" s="43"/>
      <c r="J17" s="20"/>
      <c r="K17" s="15">
        <v>1</v>
      </c>
    </row>
    <row r="18" spans="2:12" ht="30" customHeight="1" x14ac:dyDescent="0.25">
      <c r="B18" s="35" t="s">
        <v>18</v>
      </c>
      <c r="C18" s="36"/>
      <c r="D18" s="36"/>
      <c r="E18" s="36"/>
      <c r="F18" s="36"/>
      <c r="G18" s="36"/>
      <c r="H18" s="36"/>
      <c r="I18" s="36"/>
      <c r="J18" s="37"/>
    </row>
    <row r="19" spans="2:12" ht="82.5" customHeight="1" x14ac:dyDescent="0.25">
      <c r="B19" s="9">
        <v>5</v>
      </c>
      <c r="C19" s="2" t="s">
        <v>19</v>
      </c>
      <c r="D19" s="9" t="s">
        <v>20</v>
      </c>
      <c r="E19" s="9">
        <v>1.8</v>
      </c>
      <c r="F19" s="9">
        <v>1.8</v>
      </c>
      <c r="G19" s="43" t="s">
        <v>87</v>
      </c>
      <c r="H19" s="43"/>
      <c r="I19" s="43"/>
      <c r="J19" s="1"/>
      <c r="K19" s="15">
        <v>1</v>
      </c>
      <c r="L19" t="s">
        <v>75</v>
      </c>
    </row>
    <row r="20" spans="2:12" ht="111" customHeight="1" x14ac:dyDescent="0.25">
      <c r="B20" s="9">
        <v>6</v>
      </c>
      <c r="C20" s="2" t="s">
        <v>21</v>
      </c>
      <c r="D20" s="9" t="s">
        <v>20</v>
      </c>
      <c r="E20" s="9">
        <v>1.8</v>
      </c>
      <c r="F20" s="9">
        <v>1.8</v>
      </c>
      <c r="G20" s="43" t="s">
        <v>87</v>
      </c>
      <c r="H20" s="43"/>
      <c r="I20" s="43"/>
      <c r="J20" s="1"/>
      <c r="K20" s="26">
        <v>1</v>
      </c>
      <c r="L20" t="s">
        <v>75</v>
      </c>
    </row>
    <row r="21" spans="2:12" ht="84.75" customHeight="1" x14ac:dyDescent="0.25">
      <c r="B21" s="9">
        <v>7</v>
      </c>
      <c r="C21" s="2" t="s">
        <v>22</v>
      </c>
      <c r="D21" s="9" t="s">
        <v>6</v>
      </c>
      <c r="E21" s="9">
        <v>3</v>
      </c>
      <c r="F21" s="9">
        <v>2</v>
      </c>
      <c r="G21" s="43" t="s">
        <v>87</v>
      </c>
      <c r="H21" s="43"/>
      <c r="I21" s="43"/>
      <c r="J21" s="1"/>
      <c r="K21" s="15">
        <f>2/3</f>
        <v>0.66666666666666663</v>
      </c>
      <c r="L21" t="s">
        <v>75</v>
      </c>
    </row>
    <row r="22" spans="2:12" ht="111" customHeight="1" x14ac:dyDescent="0.25">
      <c r="B22" s="9">
        <v>8</v>
      </c>
      <c r="C22" s="2" t="s">
        <v>26</v>
      </c>
      <c r="D22" s="2" t="s">
        <v>17</v>
      </c>
      <c r="E22" s="9">
        <v>0</v>
      </c>
      <c r="F22" s="9">
        <v>0</v>
      </c>
      <c r="G22" s="43" t="s">
        <v>111</v>
      </c>
      <c r="H22" s="43"/>
      <c r="I22" s="43"/>
      <c r="J22" s="1"/>
      <c r="K22" s="15">
        <v>1</v>
      </c>
    </row>
    <row r="23" spans="2:12" ht="108" customHeight="1" x14ac:dyDescent="0.25">
      <c r="B23" s="9">
        <v>9</v>
      </c>
      <c r="C23" s="2" t="s">
        <v>24</v>
      </c>
      <c r="D23" s="2" t="s">
        <v>25</v>
      </c>
      <c r="E23" s="9">
        <v>31.9</v>
      </c>
      <c r="F23" s="9">
        <v>31.9</v>
      </c>
      <c r="G23" s="43" t="s">
        <v>111</v>
      </c>
      <c r="H23" s="43"/>
      <c r="I23" s="43"/>
      <c r="J23" s="1"/>
      <c r="K23" s="15">
        <v>1</v>
      </c>
    </row>
    <row r="24" spans="2:12" ht="192" customHeight="1" x14ac:dyDescent="0.25">
      <c r="B24" s="9">
        <v>10</v>
      </c>
      <c r="C24" s="2" t="s">
        <v>23</v>
      </c>
      <c r="D24" s="9" t="s">
        <v>17</v>
      </c>
      <c r="E24" s="9">
        <v>3</v>
      </c>
      <c r="F24" s="9">
        <v>1</v>
      </c>
      <c r="G24" s="43" t="s">
        <v>108</v>
      </c>
      <c r="H24" s="43"/>
      <c r="I24" s="43"/>
      <c r="J24" s="1"/>
      <c r="K24" s="15">
        <f>1/3</f>
        <v>0.33333333333333331</v>
      </c>
      <c r="L24" t="s">
        <v>85</v>
      </c>
    </row>
    <row r="25" spans="2:12" ht="31.5" customHeight="1" x14ac:dyDescent="0.25">
      <c r="B25" s="35" t="s">
        <v>27</v>
      </c>
      <c r="C25" s="36"/>
      <c r="D25" s="36"/>
      <c r="E25" s="36"/>
      <c r="F25" s="36"/>
      <c r="G25" s="36"/>
      <c r="H25" s="36"/>
      <c r="I25" s="36"/>
      <c r="J25" s="37"/>
    </row>
    <row r="26" spans="2:12" ht="99.75" customHeight="1" x14ac:dyDescent="0.25">
      <c r="B26" s="9">
        <v>11</v>
      </c>
      <c r="C26" s="2" t="s">
        <v>28</v>
      </c>
      <c r="D26" s="9" t="s">
        <v>6</v>
      </c>
      <c r="E26" s="9">
        <v>0</v>
      </c>
      <c r="F26" s="9">
        <v>0</v>
      </c>
      <c r="G26" s="43" t="s">
        <v>108</v>
      </c>
      <c r="H26" s="43"/>
      <c r="I26" s="43"/>
      <c r="J26" s="1"/>
      <c r="K26" s="15">
        <v>0</v>
      </c>
    </row>
    <row r="27" spans="2:12" ht="81" customHeight="1" x14ac:dyDescent="0.25">
      <c r="B27" s="9">
        <v>12</v>
      </c>
      <c r="C27" s="2" t="s">
        <v>29</v>
      </c>
      <c r="D27" s="9" t="s">
        <v>7</v>
      </c>
      <c r="E27" s="9">
        <v>50</v>
      </c>
      <c r="F27" s="9">
        <v>50</v>
      </c>
      <c r="G27" s="43" t="s">
        <v>108</v>
      </c>
      <c r="H27" s="43"/>
      <c r="I27" s="43"/>
      <c r="J27" s="1"/>
      <c r="K27" s="15">
        <v>1</v>
      </c>
    </row>
    <row r="28" spans="2:12" ht="78.75" customHeight="1" x14ac:dyDescent="0.25">
      <c r="B28" s="9">
        <v>13</v>
      </c>
      <c r="C28" s="2" t="s">
        <v>30</v>
      </c>
      <c r="D28" s="9" t="s">
        <v>6</v>
      </c>
      <c r="E28" s="9">
        <v>3</v>
      </c>
      <c r="F28" s="9">
        <v>0</v>
      </c>
      <c r="G28" s="43" t="s">
        <v>108</v>
      </c>
      <c r="H28" s="43"/>
      <c r="I28" s="43"/>
      <c r="J28" s="1"/>
      <c r="K28" s="15">
        <v>0</v>
      </c>
    </row>
    <row r="29" spans="2:12" ht="50.25" customHeight="1" x14ac:dyDescent="0.25">
      <c r="B29" s="9">
        <v>14</v>
      </c>
      <c r="C29" s="2" t="s">
        <v>31</v>
      </c>
      <c r="D29" s="9" t="s">
        <v>6</v>
      </c>
      <c r="E29" s="9">
        <v>0</v>
      </c>
      <c r="F29" s="9">
        <v>0</v>
      </c>
      <c r="G29" s="43" t="s">
        <v>108</v>
      </c>
      <c r="H29" s="43"/>
      <c r="I29" s="43"/>
      <c r="J29" s="1"/>
      <c r="K29" s="15">
        <v>1</v>
      </c>
    </row>
    <row r="30" spans="2:12" ht="48" customHeight="1" x14ac:dyDescent="0.25">
      <c r="B30" s="9">
        <v>15</v>
      </c>
      <c r="C30" s="2" t="s">
        <v>55</v>
      </c>
      <c r="D30" s="9" t="s">
        <v>48</v>
      </c>
      <c r="E30" s="9">
        <v>0</v>
      </c>
      <c r="F30" s="9">
        <v>0</v>
      </c>
      <c r="G30" s="43" t="s">
        <v>108</v>
      </c>
      <c r="H30" s="43"/>
      <c r="I30" s="43"/>
      <c r="J30" s="1"/>
      <c r="K30" s="15">
        <v>1</v>
      </c>
    </row>
    <row r="31" spans="2:12" ht="15.75" customHeight="1" x14ac:dyDescent="0.25">
      <c r="B31" s="40" t="s">
        <v>32</v>
      </c>
      <c r="C31" s="41"/>
      <c r="D31" s="41"/>
      <c r="E31" s="41"/>
      <c r="F31" s="41"/>
      <c r="G31" s="41"/>
      <c r="H31" s="41"/>
      <c r="I31" s="41"/>
      <c r="J31" s="42"/>
    </row>
    <row r="32" spans="2:12" ht="31.5" customHeight="1" x14ac:dyDescent="0.25">
      <c r="B32" s="35" t="s">
        <v>110</v>
      </c>
      <c r="C32" s="36"/>
      <c r="D32" s="36"/>
      <c r="E32" s="36"/>
      <c r="F32" s="36"/>
      <c r="G32" s="36"/>
      <c r="H32" s="36"/>
      <c r="I32" s="36"/>
      <c r="J32" s="37"/>
    </row>
    <row r="33" spans="2:12" ht="102.75" customHeight="1" x14ac:dyDescent="0.25">
      <c r="B33" s="9">
        <f>B30+1</f>
        <v>16</v>
      </c>
      <c r="C33" s="11" t="s">
        <v>33</v>
      </c>
      <c r="D33" s="9" t="s">
        <v>34</v>
      </c>
      <c r="E33" s="9">
        <v>0</v>
      </c>
      <c r="F33" s="9">
        <v>0</v>
      </c>
      <c r="G33" s="44" t="s">
        <v>105</v>
      </c>
      <c r="H33" s="45"/>
      <c r="I33" s="46"/>
      <c r="J33" s="16"/>
      <c r="K33" s="15">
        <v>1</v>
      </c>
    </row>
    <row r="34" spans="2:12" ht="18" customHeight="1" x14ac:dyDescent="0.25">
      <c r="B34" s="61" t="s">
        <v>35</v>
      </c>
      <c r="C34" s="61"/>
      <c r="D34" s="61"/>
      <c r="E34" s="61"/>
      <c r="F34" s="61"/>
      <c r="G34" s="61"/>
      <c r="H34" s="61"/>
      <c r="I34" s="61"/>
      <c r="J34" s="1"/>
    </row>
    <row r="35" spans="2:12" ht="106.5" customHeight="1" x14ac:dyDescent="0.25">
      <c r="B35" s="9">
        <f>B33+1</f>
        <v>17</v>
      </c>
      <c r="C35" s="11" t="s">
        <v>56</v>
      </c>
      <c r="D35" s="9" t="s">
        <v>36</v>
      </c>
      <c r="E35" s="9">
        <v>50</v>
      </c>
      <c r="F35" s="9">
        <v>0</v>
      </c>
      <c r="G35" s="44" t="s">
        <v>105</v>
      </c>
      <c r="H35" s="45"/>
      <c r="I35" s="46"/>
      <c r="J35" s="1"/>
      <c r="K35" s="15">
        <v>0</v>
      </c>
    </row>
    <row r="36" spans="2:12" ht="57.75" customHeight="1" x14ac:dyDescent="0.25">
      <c r="B36" s="9">
        <v>18</v>
      </c>
      <c r="C36" s="11" t="s">
        <v>57</v>
      </c>
      <c r="D36" s="9" t="s">
        <v>6</v>
      </c>
      <c r="E36" s="9">
        <v>3</v>
      </c>
      <c r="F36" s="9">
        <v>0</v>
      </c>
      <c r="G36" s="44" t="s">
        <v>112</v>
      </c>
      <c r="H36" s="45"/>
      <c r="I36" s="46"/>
      <c r="J36" s="1"/>
      <c r="K36" s="26">
        <v>1</v>
      </c>
    </row>
    <row r="37" spans="2:12" ht="79.5" customHeight="1" x14ac:dyDescent="0.25">
      <c r="B37" s="9">
        <v>19</v>
      </c>
      <c r="C37" s="11" t="s">
        <v>58</v>
      </c>
      <c r="D37" s="9" t="s">
        <v>48</v>
      </c>
      <c r="E37" s="9">
        <v>2</v>
      </c>
      <c r="F37" s="9">
        <v>0</v>
      </c>
      <c r="G37" s="57" t="s">
        <v>113</v>
      </c>
      <c r="H37" s="58"/>
      <c r="I37" s="59"/>
      <c r="J37" s="1"/>
      <c r="K37" s="15">
        <v>0.33300000000000002</v>
      </c>
    </row>
    <row r="38" spans="2:12" ht="79.5" customHeight="1" x14ac:dyDescent="0.25">
      <c r="B38" s="9">
        <v>20</v>
      </c>
      <c r="C38" s="11" t="s">
        <v>86</v>
      </c>
      <c r="D38" s="9" t="s">
        <v>59</v>
      </c>
      <c r="E38" s="25">
        <v>25206.3</v>
      </c>
      <c r="F38" s="9">
        <f>2028.99+998.79629</f>
        <v>3027.78629</v>
      </c>
      <c r="G38" s="57" t="s">
        <v>87</v>
      </c>
      <c r="H38" s="58"/>
      <c r="I38" s="59"/>
      <c r="J38" s="1"/>
      <c r="K38" s="15">
        <f>F38/E38</f>
        <v>0.12012021954828754</v>
      </c>
    </row>
    <row r="39" spans="2:12" ht="76.5" customHeight="1" x14ac:dyDescent="0.25">
      <c r="B39" s="9">
        <v>21</v>
      </c>
      <c r="C39" s="11" t="s">
        <v>80</v>
      </c>
      <c r="D39" s="9" t="s">
        <v>88</v>
      </c>
      <c r="E39" s="9">
        <v>1</v>
      </c>
      <c r="F39" s="9">
        <v>1</v>
      </c>
      <c r="G39" s="43" t="s">
        <v>87</v>
      </c>
      <c r="H39" s="43"/>
      <c r="I39" s="43"/>
      <c r="J39" s="1"/>
      <c r="K39" s="15">
        <v>1</v>
      </c>
      <c r="L39" t="s">
        <v>76</v>
      </c>
    </row>
    <row r="40" spans="2:12" ht="112.5" customHeight="1" x14ac:dyDescent="0.25">
      <c r="B40" s="9">
        <v>22</v>
      </c>
      <c r="C40" s="11" t="s">
        <v>60</v>
      </c>
      <c r="D40" s="9" t="s">
        <v>59</v>
      </c>
      <c r="E40" s="27">
        <v>23693.877</v>
      </c>
      <c r="F40" s="27">
        <f>890.715+2010.06485</f>
        <v>2900.7798499999999</v>
      </c>
      <c r="G40" s="43" t="s">
        <v>105</v>
      </c>
      <c r="H40" s="43"/>
      <c r="I40" s="43"/>
      <c r="J40" s="1"/>
      <c r="K40" s="15">
        <f>F40/E40</f>
        <v>0.12242740392380698</v>
      </c>
    </row>
    <row r="41" spans="2:12" ht="87.75" customHeight="1" x14ac:dyDescent="0.25">
      <c r="B41" s="9">
        <v>23</v>
      </c>
      <c r="C41" s="11" t="s">
        <v>61</v>
      </c>
      <c r="D41" s="9" t="s">
        <v>48</v>
      </c>
      <c r="E41" s="9">
        <v>0</v>
      </c>
      <c r="F41" s="9">
        <v>0</v>
      </c>
      <c r="G41" s="43" t="s">
        <v>105</v>
      </c>
      <c r="H41" s="43"/>
      <c r="I41" s="43"/>
      <c r="J41" s="1"/>
      <c r="K41" s="15">
        <v>1</v>
      </c>
    </row>
    <row r="42" spans="2:12" ht="92.25" customHeight="1" x14ac:dyDescent="0.25">
      <c r="B42" s="9">
        <v>24</v>
      </c>
      <c r="C42" s="11" t="s">
        <v>63</v>
      </c>
      <c r="D42" s="9" t="s">
        <v>48</v>
      </c>
      <c r="E42" s="9">
        <v>0</v>
      </c>
      <c r="F42" s="9">
        <v>0</v>
      </c>
      <c r="G42" s="43" t="s">
        <v>105</v>
      </c>
      <c r="H42" s="43"/>
      <c r="I42" s="43"/>
      <c r="J42" s="1"/>
      <c r="K42" s="15">
        <v>1</v>
      </c>
    </row>
    <row r="43" spans="2:12" ht="72.75" customHeight="1" x14ac:dyDescent="0.25">
      <c r="B43" s="9">
        <v>25</v>
      </c>
      <c r="C43" s="11" t="s">
        <v>64</v>
      </c>
      <c r="D43" s="9" t="s">
        <v>48</v>
      </c>
      <c r="E43" s="9">
        <v>0</v>
      </c>
      <c r="F43" s="9">
        <v>0</v>
      </c>
      <c r="G43" s="43" t="s">
        <v>105</v>
      </c>
      <c r="H43" s="43"/>
      <c r="I43" s="43"/>
      <c r="J43" s="1"/>
      <c r="K43" s="15">
        <v>1</v>
      </c>
    </row>
    <row r="44" spans="2:12" ht="110.25" customHeight="1" x14ac:dyDescent="0.25">
      <c r="B44" s="9">
        <v>26</v>
      </c>
      <c r="C44" s="11" t="s">
        <v>81</v>
      </c>
      <c r="D44" s="9" t="s">
        <v>48</v>
      </c>
      <c r="E44" s="9">
        <v>0</v>
      </c>
      <c r="F44" s="9">
        <v>0</v>
      </c>
      <c r="G44" s="57" t="s">
        <v>109</v>
      </c>
      <c r="H44" s="58"/>
      <c r="I44" s="59"/>
      <c r="J44" s="1"/>
      <c r="K44" s="15">
        <v>1</v>
      </c>
    </row>
    <row r="45" spans="2:12" ht="110.25" customHeight="1" x14ac:dyDescent="0.25">
      <c r="B45" s="9">
        <v>27</v>
      </c>
      <c r="C45" s="11" t="s">
        <v>65</v>
      </c>
      <c r="D45" s="9" t="s">
        <v>48</v>
      </c>
      <c r="E45" s="9">
        <v>0</v>
      </c>
      <c r="F45" s="9">
        <v>2</v>
      </c>
      <c r="G45" s="43" t="s">
        <v>105</v>
      </c>
      <c r="H45" s="43"/>
      <c r="I45" s="43"/>
      <c r="J45" s="1"/>
      <c r="K45" s="15">
        <v>1</v>
      </c>
    </row>
    <row r="46" spans="2:12" ht="110.25" customHeight="1" x14ac:dyDescent="0.25">
      <c r="B46" s="9">
        <v>28</v>
      </c>
      <c r="C46" s="11" t="s">
        <v>67</v>
      </c>
      <c r="D46" s="9" t="s">
        <v>59</v>
      </c>
      <c r="E46" s="27">
        <v>3081.92</v>
      </c>
      <c r="F46" s="28">
        <v>890.71500000000003</v>
      </c>
      <c r="G46" s="43" t="s">
        <v>66</v>
      </c>
      <c r="H46" s="43"/>
      <c r="I46" s="43"/>
      <c r="J46" s="1"/>
      <c r="K46" s="26">
        <f>F46/E46</f>
        <v>0.28901301785899697</v>
      </c>
      <c r="L46" t="s">
        <v>77</v>
      </c>
    </row>
    <row r="47" spans="2:12" ht="23.25" customHeight="1" x14ac:dyDescent="0.25">
      <c r="B47" s="54" t="s">
        <v>90</v>
      </c>
      <c r="C47" s="55"/>
      <c r="D47" s="55"/>
      <c r="E47" s="55"/>
      <c r="F47" s="55"/>
      <c r="G47" s="55"/>
      <c r="H47" s="55"/>
      <c r="I47" s="55"/>
      <c r="J47" s="56"/>
      <c r="K47" s="26"/>
    </row>
    <row r="48" spans="2:12" ht="110.25" customHeight="1" x14ac:dyDescent="0.25">
      <c r="B48" s="9">
        <v>29</v>
      </c>
      <c r="C48" s="11" t="s">
        <v>89</v>
      </c>
      <c r="D48" s="9" t="s">
        <v>59</v>
      </c>
      <c r="E48" s="27">
        <v>0</v>
      </c>
      <c r="F48" s="28">
        <v>1420.7539999999999</v>
      </c>
      <c r="G48" s="43" t="s">
        <v>66</v>
      </c>
      <c r="H48" s="43"/>
      <c r="I48" s="43"/>
      <c r="J48" s="1"/>
      <c r="K48" s="26">
        <v>1</v>
      </c>
      <c r="L48" t="s">
        <v>77</v>
      </c>
    </row>
    <row r="49" spans="2:11" ht="31.5" customHeight="1" x14ac:dyDescent="0.25">
      <c r="B49" s="54" t="s">
        <v>91</v>
      </c>
      <c r="C49" s="55"/>
      <c r="D49" s="55"/>
      <c r="E49" s="55"/>
      <c r="F49" s="55"/>
      <c r="G49" s="55"/>
      <c r="H49" s="55"/>
      <c r="I49" s="55"/>
      <c r="J49" s="56"/>
    </row>
    <row r="50" spans="2:11" ht="74.25" customHeight="1" x14ac:dyDescent="0.25">
      <c r="B50" s="43">
        <v>30</v>
      </c>
      <c r="C50" s="53" t="s">
        <v>62</v>
      </c>
      <c r="D50" s="43" t="s">
        <v>6</v>
      </c>
      <c r="E50" s="43">
        <v>0</v>
      </c>
      <c r="F50" s="43">
        <v>0</v>
      </c>
      <c r="G50" s="44" t="s">
        <v>87</v>
      </c>
      <c r="H50" s="45"/>
      <c r="I50" s="46"/>
      <c r="J50" s="1"/>
      <c r="K50" s="15">
        <v>1</v>
      </c>
    </row>
    <row r="51" spans="2:11" ht="15" hidden="1" customHeight="1" x14ac:dyDescent="0.25">
      <c r="B51" s="43"/>
      <c r="C51" s="53"/>
      <c r="D51" s="43"/>
      <c r="E51" s="43"/>
      <c r="F51" s="43"/>
      <c r="G51" s="47"/>
      <c r="H51" s="48"/>
      <c r="I51" s="49"/>
      <c r="J51" s="1"/>
    </row>
    <row r="52" spans="2:11" hidden="1" x14ac:dyDescent="0.25">
      <c r="B52" s="43"/>
      <c r="C52" s="53"/>
      <c r="D52" s="43"/>
      <c r="E52" s="43"/>
      <c r="F52" s="43"/>
      <c r="G52" s="50"/>
      <c r="H52" s="51"/>
      <c r="I52" s="52"/>
      <c r="J52" s="1"/>
    </row>
    <row r="53" spans="2:11" ht="83.25" customHeight="1" x14ac:dyDescent="0.25">
      <c r="B53" s="9">
        <v>31</v>
      </c>
      <c r="C53" s="11" t="s">
        <v>92</v>
      </c>
      <c r="D53" s="9" t="s">
        <v>59</v>
      </c>
      <c r="E53" s="9">
        <v>0</v>
      </c>
      <c r="F53" s="27">
        <v>815.15200000000004</v>
      </c>
      <c r="G53" s="43" t="s">
        <v>66</v>
      </c>
      <c r="H53" s="43"/>
      <c r="I53" s="43"/>
      <c r="J53" s="1"/>
      <c r="K53" s="15">
        <v>1</v>
      </c>
    </row>
    <row r="54" spans="2:11" ht="31.5" customHeight="1" x14ac:dyDescent="0.25">
      <c r="B54" s="54" t="s">
        <v>93</v>
      </c>
      <c r="C54" s="55"/>
      <c r="D54" s="55"/>
      <c r="E54" s="55"/>
      <c r="F54" s="55"/>
      <c r="G54" s="55"/>
      <c r="H54" s="55"/>
      <c r="I54" s="55"/>
      <c r="J54" s="56"/>
    </row>
    <row r="55" spans="2:11" ht="151.5" customHeight="1" x14ac:dyDescent="0.25">
      <c r="B55" s="43">
        <v>32</v>
      </c>
      <c r="C55" s="53" t="s">
        <v>94</v>
      </c>
      <c r="D55" s="43" t="s">
        <v>6</v>
      </c>
      <c r="E55" s="43">
        <v>0</v>
      </c>
      <c r="F55" s="43">
        <v>0</v>
      </c>
      <c r="G55" s="44" t="s">
        <v>87</v>
      </c>
      <c r="H55" s="45"/>
      <c r="I55" s="46"/>
      <c r="J55" s="1"/>
      <c r="K55" s="15">
        <v>1</v>
      </c>
    </row>
    <row r="56" spans="2:11" ht="15" hidden="1" customHeight="1" x14ac:dyDescent="0.25">
      <c r="B56" s="43"/>
      <c r="C56" s="53"/>
      <c r="D56" s="43"/>
      <c r="E56" s="43"/>
      <c r="F56" s="43"/>
      <c r="G56" s="47"/>
      <c r="H56" s="48"/>
      <c r="I56" s="49"/>
      <c r="J56" s="1"/>
    </row>
    <row r="57" spans="2:11" ht="58.5" hidden="1" customHeight="1" x14ac:dyDescent="0.25">
      <c r="B57" s="43"/>
      <c r="C57" s="53"/>
      <c r="D57" s="43"/>
      <c r="E57" s="43"/>
      <c r="F57" s="43"/>
      <c r="G57" s="50"/>
      <c r="H57" s="51"/>
      <c r="I57" s="52"/>
      <c r="J57" s="1"/>
    </row>
    <row r="58" spans="2:11" ht="83.25" customHeight="1" x14ac:dyDescent="0.25">
      <c r="B58" s="9">
        <v>33</v>
      </c>
      <c r="C58" s="11" t="s">
        <v>95</v>
      </c>
      <c r="D58" s="9" t="s">
        <v>6</v>
      </c>
      <c r="E58" s="9">
        <v>0</v>
      </c>
      <c r="F58" s="9">
        <v>0</v>
      </c>
      <c r="G58" s="43" t="s">
        <v>66</v>
      </c>
      <c r="H58" s="43"/>
      <c r="I58" s="43"/>
      <c r="J58" s="1"/>
      <c r="K58" s="15">
        <v>1</v>
      </c>
    </row>
    <row r="59" spans="2:11" ht="15.75" customHeight="1" x14ac:dyDescent="0.25">
      <c r="B59" s="40" t="s">
        <v>37</v>
      </c>
      <c r="C59" s="41"/>
      <c r="D59" s="41"/>
      <c r="E59" s="41"/>
      <c r="F59" s="41"/>
      <c r="G59" s="41"/>
      <c r="H59" s="41"/>
      <c r="I59" s="41"/>
      <c r="J59" s="42"/>
    </row>
    <row r="60" spans="2:11" ht="31.5" customHeight="1" x14ac:dyDescent="0.25">
      <c r="B60" s="35" t="s">
        <v>38</v>
      </c>
      <c r="C60" s="36"/>
      <c r="D60" s="36"/>
      <c r="E60" s="36"/>
      <c r="F60" s="36"/>
      <c r="G60" s="36"/>
      <c r="H60" s="36"/>
      <c r="I60" s="36"/>
      <c r="J60" s="37"/>
    </row>
    <row r="61" spans="2:11" ht="74.25" customHeight="1" x14ac:dyDescent="0.25">
      <c r="B61" s="43">
        <v>34</v>
      </c>
      <c r="C61" s="53" t="s">
        <v>39</v>
      </c>
      <c r="D61" s="43" t="s">
        <v>6</v>
      </c>
      <c r="E61" s="43">
        <v>0</v>
      </c>
      <c r="F61" s="43">
        <v>0</v>
      </c>
      <c r="G61" s="44" t="s">
        <v>96</v>
      </c>
      <c r="H61" s="45"/>
      <c r="I61" s="46"/>
      <c r="J61" s="1"/>
      <c r="K61" s="15">
        <v>1</v>
      </c>
    </row>
    <row r="62" spans="2:11" ht="15" hidden="1" customHeight="1" x14ac:dyDescent="0.25">
      <c r="B62" s="43"/>
      <c r="C62" s="53"/>
      <c r="D62" s="43"/>
      <c r="E62" s="43"/>
      <c r="F62" s="43"/>
      <c r="G62" s="47"/>
      <c r="H62" s="48"/>
      <c r="I62" s="49"/>
      <c r="J62" s="1"/>
    </row>
    <row r="63" spans="2:11" hidden="1" x14ac:dyDescent="0.25">
      <c r="B63" s="43"/>
      <c r="C63" s="53"/>
      <c r="D63" s="43"/>
      <c r="E63" s="43"/>
      <c r="F63" s="43"/>
      <c r="G63" s="50"/>
      <c r="H63" s="51"/>
      <c r="I63" s="52"/>
      <c r="J63" s="1"/>
    </row>
    <row r="64" spans="2:11" ht="83.25" customHeight="1" x14ac:dyDescent="0.25">
      <c r="B64" s="9">
        <v>35</v>
      </c>
      <c r="C64" s="11" t="s">
        <v>40</v>
      </c>
      <c r="D64" s="9" t="s">
        <v>6</v>
      </c>
      <c r="E64" s="9">
        <v>0</v>
      </c>
      <c r="F64" s="9">
        <v>0</v>
      </c>
      <c r="G64" s="44" t="s">
        <v>96</v>
      </c>
      <c r="H64" s="45"/>
      <c r="I64" s="46"/>
      <c r="J64" s="1"/>
      <c r="K64" s="15">
        <v>1</v>
      </c>
    </row>
    <row r="65" spans="2:12" ht="15.75" customHeight="1" x14ac:dyDescent="0.25">
      <c r="B65" s="40" t="s">
        <v>41</v>
      </c>
      <c r="C65" s="41"/>
      <c r="D65" s="41"/>
      <c r="E65" s="41"/>
      <c r="F65" s="41"/>
      <c r="G65" s="41"/>
      <c r="H65" s="41"/>
      <c r="I65" s="41"/>
      <c r="J65" s="42"/>
    </row>
    <row r="66" spans="2:12" ht="31.5" customHeight="1" x14ac:dyDescent="0.25">
      <c r="B66" s="35" t="s">
        <v>97</v>
      </c>
      <c r="C66" s="36"/>
      <c r="D66" s="36"/>
      <c r="E66" s="36"/>
      <c r="F66" s="36"/>
      <c r="G66" s="36"/>
      <c r="H66" s="36"/>
      <c r="I66" s="36"/>
      <c r="J66" s="37"/>
    </row>
    <row r="67" spans="2:12" ht="121.5" customHeight="1" x14ac:dyDescent="0.25">
      <c r="B67" s="23">
        <v>36</v>
      </c>
      <c r="C67" s="21" t="s">
        <v>68</v>
      </c>
      <c r="D67" s="23" t="s">
        <v>48</v>
      </c>
      <c r="E67" s="23">
        <v>0</v>
      </c>
      <c r="F67" s="23">
        <v>0</v>
      </c>
      <c r="G67" s="43" t="s">
        <v>98</v>
      </c>
      <c r="H67" s="43"/>
      <c r="I67" s="43"/>
      <c r="J67" s="21"/>
      <c r="K67" s="15">
        <v>1</v>
      </c>
    </row>
    <row r="68" spans="2:12" ht="63.75" customHeight="1" x14ac:dyDescent="0.25">
      <c r="B68" s="23">
        <v>37</v>
      </c>
      <c r="C68" s="21" t="s">
        <v>69</v>
      </c>
      <c r="D68" s="23" t="s">
        <v>48</v>
      </c>
      <c r="E68" s="23">
        <v>0</v>
      </c>
      <c r="F68" s="23">
        <v>0</v>
      </c>
      <c r="G68" s="43" t="s">
        <v>99</v>
      </c>
      <c r="H68" s="43"/>
      <c r="I68" s="43"/>
      <c r="J68" s="21"/>
      <c r="K68" s="15">
        <v>1</v>
      </c>
      <c r="L68" t="s">
        <v>78</v>
      </c>
    </row>
    <row r="69" spans="2:12" ht="64.5" customHeight="1" x14ac:dyDescent="0.25">
      <c r="B69" s="23">
        <v>38</v>
      </c>
      <c r="C69" s="21" t="s">
        <v>70</v>
      </c>
      <c r="D69" s="23" t="s">
        <v>48</v>
      </c>
      <c r="E69" s="23">
        <v>2</v>
      </c>
      <c r="F69" s="23">
        <v>1</v>
      </c>
      <c r="G69" s="43" t="s">
        <v>100</v>
      </c>
      <c r="H69" s="43"/>
      <c r="I69" s="43"/>
      <c r="J69" s="21"/>
      <c r="K69" s="15">
        <f>F69/E69</f>
        <v>0.5</v>
      </c>
      <c r="L69" t="s">
        <v>78</v>
      </c>
    </row>
    <row r="70" spans="2:12" ht="75" customHeight="1" x14ac:dyDescent="0.25">
      <c r="B70" s="9">
        <v>39</v>
      </c>
      <c r="C70" s="11" t="s">
        <v>58</v>
      </c>
      <c r="D70" s="9" t="s">
        <v>48</v>
      </c>
      <c r="E70" s="9">
        <v>0</v>
      </c>
      <c r="F70" s="9">
        <v>0</v>
      </c>
      <c r="G70" s="43" t="s">
        <v>99</v>
      </c>
      <c r="H70" s="43"/>
      <c r="I70" s="43"/>
      <c r="J70" s="22"/>
      <c r="K70" s="15">
        <v>1</v>
      </c>
      <c r="L70" t="s">
        <v>78</v>
      </c>
    </row>
    <row r="71" spans="2:12" ht="15.75" customHeight="1" x14ac:dyDescent="0.25">
      <c r="B71" s="40" t="s">
        <v>43</v>
      </c>
      <c r="C71" s="41"/>
      <c r="D71" s="41"/>
      <c r="E71" s="41"/>
      <c r="F71" s="41"/>
      <c r="G71" s="41"/>
      <c r="H71" s="41"/>
      <c r="I71" s="41"/>
      <c r="J71" s="42"/>
    </row>
    <row r="72" spans="2:12" ht="31.5" customHeight="1" x14ac:dyDescent="0.25">
      <c r="B72" s="35" t="s">
        <v>101</v>
      </c>
      <c r="C72" s="36"/>
      <c r="D72" s="36"/>
      <c r="E72" s="36"/>
      <c r="F72" s="36"/>
      <c r="G72" s="36"/>
      <c r="H72" s="36"/>
      <c r="I72" s="36"/>
      <c r="J72" s="37"/>
    </row>
    <row r="73" spans="2:12" ht="108" customHeight="1" x14ac:dyDescent="0.25">
      <c r="B73" s="43">
        <v>40</v>
      </c>
      <c r="C73" s="60" t="s">
        <v>102</v>
      </c>
      <c r="D73" s="43" t="s">
        <v>6</v>
      </c>
      <c r="E73" s="43">
        <v>0</v>
      </c>
      <c r="F73" s="43">
        <v>0</v>
      </c>
      <c r="G73" s="44" t="s">
        <v>103</v>
      </c>
      <c r="H73" s="45"/>
      <c r="I73" s="46"/>
      <c r="J73" s="1"/>
      <c r="K73" s="26">
        <v>1</v>
      </c>
    </row>
    <row r="74" spans="2:12" ht="15" hidden="1" customHeight="1" x14ac:dyDescent="0.25">
      <c r="B74" s="43"/>
      <c r="C74" s="60"/>
      <c r="D74" s="43"/>
      <c r="E74" s="43"/>
      <c r="F74" s="43"/>
      <c r="G74" s="47"/>
      <c r="H74" s="48"/>
      <c r="I74" s="49"/>
      <c r="J74" s="1"/>
      <c r="K74" s="26"/>
    </row>
    <row r="75" spans="2:12" hidden="1" x14ac:dyDescent="0.25">
      <c r="B75" s="43"/>
      <c r="C75" s="60"/>
      <c r="D75" s="43"/>
      <c r="E75" s="43"/>
      <c r="F75" s="43"/>
      <c r="G75" s="50"/>
      <c r="H75" s="51"/>
      <c r="I75" s="52"/>
      <c r="J75" s="1"/>
      <c r="K75" s="26"/>
    </row>
    <row r="76" spans="2:12" ht="109.5" customHeight="1" x14ac:dyDescent="0.25">
      <c r="B76" s="9">
        <v>41</v>
      </c>
      <c r="C76" s="24" t="s">
        <v>104</v>
      </c>
      <c r="D76" s="9" t="s">
        <v>6</v>
      </c>
      <c r="E76" s="9">
        <v>0</v>
      </c>
      <c r="F76" s="9">
        <v>0</v>
      </c>
      <c r="G76" s="44" t="s">
        <v>98</v>
      </c>
      <c r="H76" s="45"/>
      <c r="I76" s="46"/>
      <c r="J76" s="1"/>
      <c r="K76" s="26">
        <v>1</v>
      </c>
    </row>
    <row r="77" spans="2:12" ht="110.25" customHeight="1" x14ac:dyDescent="0.25">
      <c r="B77" s="9">
        <v>42</v>
      </c>
      <c r="C77" s="24" t="s">
        <v>71</v>
      </c>
      <c r="D77" s="9" t="s">
        <v>48</v>
      </c>
      <c r="E77" s="9">
        <v>0</v>
      </c>
      <c r="F77" s="9">
        <v>0</v>
      </c>
      <c r="G77" s="44" t="s">
        <v>98</v>
      </c>
      <c r="H77" s="45"/>
      <c r="I77" s="46"/>
      <c r="J77" s="1"/>
      <c r="K77" s="15">
        <v>1</v>
      </c>
    </row>
    <row r="78" spans="2:12" ht="93.75" customHeight="1" x14ac:dyDescent="0.25">
      <c r="B78" s="9">
        <v>43</v>
      </c>
      <c r="C78" s="24" t="s">
        <v>72</v>
      </c>
      <c r="D78" s="9" t="s">
        <v>48</v>
      </c>
      <c r="E78" s="9">
        <v>0</v>
      </c>
      <c r="F78" s="9">
        <v>0</v>
      </c>
      <c r="G78" s="43" t="s">
        <v>106</v>
      </c>
      <c r="H78" s="43"/>
      <c r="I78" s="43"/>
      <c r="J78" s="1"/>
      <c r="K78" s="15">
        <v>1</v>
      </c>
    </row>
    <row r="79" spans="2:12" ht="55.5" customHeight="1" x14ac:dyDescent="0.25">
      <c r="B79" s="9">
        <v>44</v>
      </c>
      <c r="C79" s="24" t="s">
        <v>73</v>
      </c>
      <c r="D79" s="9" t="s">
        <v>59</v>
      </c>
      <c r="E79" s="9">
        <v>1138.3620000000001</v>
      </c>
      <c r="F79" s="9">
        <f>95.97996</f>
        <v>95.979960000000005</v>
      </c>
      <c r="G79" s="43" t="s">
        <v>108</v>
      </c>
      <c r="H79" s="43"/>
      <c r="I79" s="43"/>
      <c r="J79" s="1"/>
      <c r="K79" s="15">
        <f>F79/E79</f>
        <v>8.4314093407896612E-2</v>
      </c>
      <c r="L79" t="s">
        <v>76</v>
      </c>
    </row>
    <row r="80" spans="2:12" ht="15.75" customHeight="1" x14ac:dyDescent="0.25">
      <c r="B80" s="40" t="s">
        <v>44</v>
      </c>
      <c r="C80" s="41"/>
      <c r="D80" s="41"/>
      <c r="E80" s="41"/>
      <c r="F80" s="41"/>
      <c r="G80" s="41"/>
      <c r="H80" s="41"/>
      <c r="I80" s="41"/>
      <c r="J80" s="42"/>
    </row>
    <row r="81" spans="2:12" ht="15.75" customHeight="1" x14ac:dyDescent="0.25">
      <c r="B81" s="35" t="s">
        <v>45</v>
      </c>
      <c r="C81" s="36"/>
      <c r="D81" s="36"/>
      <c r="E81" s="36"/>
      <c r="F81" s="36"/>
      <c r="G81" s="36"/>
      <c r="H81" s="36"/>
      <c r="I81" s="36"/>
      <c r="J81" s="37"/>
    </row>
    <row r="82" spans="2:12" ht="79.5" customHeight="1" x14ac:dyDescent="0.25">
      <c r="B82" s="43">
        <v>45</v>
      </c>
      <c r="C82" s="53" t="s">
        <v>46</v>
      </c>
      <c r="D82" s="43" t="s">
        <v>6</v>
      </c>
      <c r="E82" s="43">
        <v>40</v>
      </c>
      <c r="F82" s="43">
        <v>20</v>
      </c>
      <c r="G82" s="44" t="s">
        <v>107</v>
      </c>
      <c r="H82" s="45"/>
      <c r="I82" s="46"/>
      <c r="J82" s="1"/>
      <c r="K82" s="26">
        <f>F82/E82</f>
        <v>0.5</v>
      </c>
      <c r="L82" t="s">
        <v>79</v>
      </c>
    </row>
    <row r="83" spans="2:12" hidden="1" x14ac:dyDescent="0.25">
      <c r="B83" s="43"/>
      <c r="C83" s="53"/>
      <c r="D83" s="43"/>
      <c r="E83" s="43"/>
      <c r="F83" s="43"/>
      <c r="G83" s="50"/>
      <c r="H83" s="51"/>
      <c r="I83" s="52"/>
      <c r="J83" s="1"/>
      <c r="K83" s="26" t="e">
        <f t="shared" ref="K83:K84" si="0">F83/E83</f>
        <v>#DIV/0!</v>
      </c>
      <c r="L83" t="s">
        <v>79</v>
      </c>
    </row>
    <row r="84" spans="2:12" ht="87" customHeight="1" x14ac:dyDescent="0.25">
      <c r="B84" s="43">
        <v>46</v>
      </c>
      <c r="C84" s="53" t="s">
        <v>47</v>
      </c>
      <c r="D84" s="43" t="s">
        <v>48</v>
      </c>
      <c r="E84" s="43">
        <v>30</v>
      </c>
      <c r="F84" s="43">
        <v>26</v>
      </c>
      <c r="G84" s="44" t="s">
        <v>107</v>
      </c>
      <c r="H84" s="45"/>
      <c r="I84" s="46"/>
      <c r="J84" s="1"/>
      <c r="K84" s="26">
        <f t="shared" si="0"/>
        <v>0.8666666666666667</v>
      </c>
      <c r="L84" t="s">
        <v>79</v>
      </c>
    </row>
    <row r="85" spans="2:12" hidden="1" x14ac:dyDescent="0.25">
      <c r="B85" s="43"/>
      <c r="C85" s="53"/>
      <c r="D85" s="43"/>
      <c r="E85" s="43"/>
      <c r="F85" s="43"/>
      <c r="G85" s="50"/>
      <c r="H85" s="51"/>
      <c r="I85" s="52"/>
      <c r="J85" s="1"/>
      <c r="K85" s="15" t="e">
        <f>F85/E85*100</f>
        <v>#DIV/0!</v>
      </c>
    </row>
    <row r="86" spans="2:12" ht="15.75" customHeight="1" x14ac:dyDescent="0.25">
      <c r="B86" s="40" t="s">
        <v>74</v>
      </c>
      <c r="C86" s="41"/>
      <c r="D86" s="41"/>
      <c r="E86" s="41"/>
      <c r="F86" s="41"/>
      <c r="G86" s="41"/>
      <c r="H86" s="41"/>
      <c r="I86" s="41"/>
      <c r="J86" s="42"/>
    </row>
    <row r="87" spans="2:12" ht="15.75" customHeight="1" x14ac:dyDescent="0.25">
      <c r="B87" s="35" t="s">
        <v>49</v>
      </c>
      <c r="C87" s="36"/>
      <c r="D87" s="36"/>
      <c r="E87" s="36"/>
      <c r="F87" s="36"/>
      <c r="G87" s="36"/>
      <c r="H87" s="36"/>
      <c r="I87" s="36"/>
      <c r="J87" s="37"/>
    </row>
    <row r="88" spans="2:12" ht="123.75" customHeight="1" x14ac:dyDescent="0.25">
      <c r="B88" s="9">
        <v>47</v>
      </c>
      <c r="C88" s="11" t="s">
        <v>115</v>
      </c>
      <c r="D88" s="9" t="s">
        <v>6</v>
      </c>
      <c r="E88" s="9">
        <v>0</v>
      </c>
      <c r="F88" s="9">
        <v>0</v>
      </c>
      <c r="G88" s="44" t="s">
        <v>98</v>
      </c>
      <c r="H88" s="45"/>
      <c r="I88" s="46"/>
      <c r="J88" s="1"/>
      <c r="K88" s="15">
        <v>1</v>
      </c>
    </row>
    <row r="89" spans="2:12" ht="111.75" customHeight="1" x14ac:dyDescent="0.25">
      <c r="B89" s="9">
        <v>48</v>
      </c>
      <c r="C89" s="12" t="s">
        <v>50</v>
      </c>
      <c r="D89" s="9" t="s">
        <v>42</v>
      </c>
      <c r="E89" s="9">
        <v>0</v>
      </c>
      <c r="F89" s="9">
        <v>0</v>
      </c>
      <c r="G89" s="44" t="s">
        <v>98</v>
      </c>
      <c r="H89" s="45"/>
      <c r="I89" s="46"/>
      <c r="J89" s="1"/>
      <c r="K89" s="15">
        <v>1</v>
      </c>
    </row>
    <row r="90" spans="2:12" ht="110.25" customHeight="1" x14ac:dyDescent="0.25">
      <c r="B90" s="17">
        <v>49</v>
      </c>
      <c r="C90" s="11" t="s">
        <v>116</v>
      </c>
      <c r="D90" s="18" t="s">
        <v>6</v>
      </c>
      <c r="E90" s="9">
        <v>0</v>
      </c>
      <c r="F90" s="9">
        <v>0</v>
      </c>
      <c r="G90" s="43" t="s">
        <v>98</v>
      </c>
      <c r="H90" s="43"/>
      <c r="I90" s="43"/>
      <c r="J90" s="1"/>
      <c r="K90" s="15">
        <v>1</v>
      </c>
    </row>
    <row r="91" spans="2:12" x14ac:dyDescent="0.25">
      <c r="B91" s="5"/>
      <c r="C91" s="5"/>
      <c r="D91" s="5"/>
      <c r="E91" s="5"/>
      <c r="F91" s="5"/>
      <c r="G91" s="5"/>
      <c r="H91" s="5"/>
      <c r="I91" s="5"/>
    </row>
    <row r="92" spans="2:12" ht="15.75" x14ac:dyDescent="0.25">
      <c r="B92" s="6"/>
    </row>
    <row r="93" spans="2:12" ht="15.75" x14ac:dyDescent="0.25">
      <c r="B93" s="6"/>
    </row>
    <row r="94" spans="2:12" ht="15.75" x14ac:dyDescent="0.25">
      <c r="B94" s="6"/>
      <c r="C94" t="s">
        <v>53</v>
      </c>
    </row>
    <row r="95" spans="2:12" ht="15.75" x14ac:dyDescent="0.25">
      <c r="B95" s="6"/>
      <c r="C95" t="s">
        <v>82</v>
      </c>
    </row>
    <row r="96" spans="2:12" ht="15.75" x14ac:dyDescent="0.25">
      <c r="B96" s="6"/>
      <c r="C96" t="s">
        <v>114</v>
      </c>
    </row>
    <row r="97" spans="2:2" ht="15.75" x14ac:dyDescent="0.25">
      <c r="B97" s="6"/>
    </row>
    <row r="98" spans="2:2" ht="15.75" x14ac:dyDescent="0.25">
      <c r="B98" s="6"/>
    </row>
    <row r="99" spans="2:2" ht="15.75" x14ac:dyDescent="0.25">
      <c r="B99" s="6"/>
    </row>
    <row r="100" spans="2:2" ht="15.75" x14ac:dyDescent="0.25">
      <c r="B100" s="6"/>
    </row>
    <row r="101" spans="2:2" ht="15.75" x14ac:dyDescent="0.25">
      <c r="B101" s="6"/>
    </row>
    <row r="102" spans="2:2" ht="15.75" x14ac:dyDescent="0.25">
      <c r="B102" s="6"/>
    </row>
    <row r="103" spans="2:2" x14ac:dyDescent="0.25">
      <c r="B103" s="7"/>
    </row>
    <row r="104" spans="2:2" ht="15.75" x14ac:dyDescent="0.25">
      <c r="B104" s="6"/>
    </row>
    <row r="105" spans="2:2" ht="18.75" x14ac:dyDescent="0.25">
      <c r="B105" s="8"/>
    </row>
  </sheetData>
  <mergeCells count="116">
    <mergeCell ref="G46:I46"/>
    <mergeCell ref="B49:J49"/>
    <mergeCell ref="B50:B52"/>
    <mergeCell ref="C50:C52"/>
    <mergeCell ref="D50:D52"/>
    <mergeCell ref="E50:E52"/>
    <mergeCell ref="F50:F52"/>
    <mergeCell ref="G50:I52"/>
    <mergeCell ref="B47:J47"/>
    <mergeCell ref="D5:I5"/>
    <mergeCell ref="G9:I9"/>
    <mergeCell ref="B6:B8"/>
    <mergeCell ref="D6:D8"/>
    <mergeCell ref="G6:I8"/>
    <mergeCell ref="F7:F8"/>
    <mergeCell ref="G19:I19"/>
    <mergeCell ref="G20:I20"/>
    <mergeCell ref="E15:E16"/>
    <mergeCell ref="F15:F16"/>
    <mergeCell ref="B15:B16"/>
    <mergeCell ref="C15:C16"/>
    <mergeCell ref="D15:D16"/>
    <mergeCell ref="G13:I13"/>
    <mergeCell ref="G14:I14"/>
    <mergeCell ref="C6:C8"/>
    <mergeCell ref="E6:F6"/>
    <mergeCell ref="E7:E8"/>
    <mergeCell ref="G17:I17"/>
    <mergeCell ref="G15:I16"/>
    <mergeCell ref="B34:I34"/>
    <mergeCell ref="G35:I35"/>
    <mergeCell ref="G36:I36"/>
    <mergeCell ref="G28:I28"/>
    <mergeCell ref="G29:I29"/>
    <mergeCell ref="G26:I26"/>
    <mergeCell ref="G27:I27"/>
    <mergeCell ref="G33:I33"/>
    <mergeCell ref="G30:I30"/>
    <mergeCell ref="G40:I40"/>
    <mergeCell ref="G38:I38"/>
    <mergeCell ref="G42:I42"/>
    <mergeCell ref="G43:I43"/>
    <mergeCell ref="G44:I44"/>
    <mergeCell ref="B82:B83"/>
    <mergeCell ref="C82:C83"/>
    <mergeCell ref="D82:D83"/>
    <mergeCell ref="B87:J87"/>
    <mergeCell ref="B86:J86"/>
    <mergeCell ref="B84:B85"/>
    <mergeCell ref="C84:C85"/>
    <mergeCell ref="D84:D85"/>
    <mergeCell ref="E84:E85"/>
    <mergeCell ref="F84:F85"/>
    <mergeCell ref="C73:C75"/>
    <mergeCell ref="D73:D75"/>
    <mergeCell ref="G70:I70"/>
    <mergeCell ref="G64:I64"/>
    <mergeCell ref="G39:I39"/>
    <mergeCell ref="G41:I41"/>
    <mergeCell ref="G45:I45"/>
    <mergeCell ref="G53:I53"/>
    <mergeCell ref="G73:I75"/>
    <mergeCell ref="G89:I89"/>
    <mergeCell ref="G90:I90"/>
    <mergeCell ref="G82:I83"/>
    <mergeCell ref="G84:I85"/>
    <mergeCell ref="G88:I88"/>
    <mergeCell ref="G37:I37"/>
    <mergeCell ref="E82:E83"/>
    <mergeCell ref="F82:F83"/>
    <mergeCell ref="E73:E75"/>
    <mergeCell ref="F73:F75"/>
    <mergeCell ref="G79:I79"/>
    <mergeCell ref="B81:J81"/>
    <mergeCell ref="B80:J80"/>
    <mergeCell ref="G76:I76"/>
    <mergeCell ref="G77:I77"/>
    <mergeCell ref="B73:B75"/>
    <mergeCell ref="B61:B63"/>
    <mergeCell ref="G78:I78"/>
    <mergeCell ref="B60:J60"/>
    <mergeCell ref="B59:J59"/>
    <mergeCell ref="B72:J72"/>
    <mergeCell ref="B71:J71"/>
    <mergeCell ref="B66:J66"/>
    <mergeCell ref="B65:J65"/>
    <mergeCell ref="E61:E63"/>
    <mergeCell ref="F61:F63"/>
    <mergeCell ref="G61:I63"/>
    <mergeCell ref="C61:C63"/>
    <mergeCell ref="D61:D63"/>
    <mergeCell ref="G48:I48"/>
    <mergeCell ref="G67:I67"/>
    <mergeCell ref="G68:I68"/>
    <mergeCell ref="G69:I69"/>
    <mergeCell ref="B54:J54"/>
    <mergeCell ref="B55:B57"/>
    <mergeCell ref="C55:C57"/>
    <mergeCell ref="D55:D57"/>
    <mergeCell ref="E55:E57"/>
    <mergeCell ref="F55:F57"/>
    <mergeCell ref="G55:I57"/>
    <mergeCell ref="G58:I58"/>
    <mergeCell ref="J6:J8"/>
    <mergeCell ref="B10:J10"/>
    <mergeCell ref="B11:J11"/>
    <mergeCell ref="B12:J12"/>
    <mergeCell ref="J15:J16"/>
    <mergeCell ref="B18:J18"/>
    <mergeCell ref="B25:J25"/>
    <mergeCell ref="B32:J32"/>
    <mergeCell ref="B31:J31"/>
    <mergeCell ref="G24:I24"/>
    <mergeCell ref="G21:I21"/>
    <mergeCell ref="G22:I22"/>
    <mergeCell ref="G23:I23"/>
  </mergeCells>
  <pageMargins left="0.25" right="0.25" top="0.75" bottom="0.75" header="0.3" footer="0.3"/>
  <pageSetup paperSize="9" scale="63" fitToHeight="0" orientation="portrait" r:id="rId1"/>
  <rowBreaks count="3" manualBreakCount="3">
    <brk id="23" max="10" man="1"/>
    <brk id="33" max="10" man="1"/>
    <brk id="6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2025-07-15T09:46:01Z</dcterms:modified>
</cp:coreProperties>
</file>