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4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'4 кв 2023'!$A$7:$G$60</definedName>
    <definedName name="_xlnm.Print_Titles" localSheetId="0">'4 кв 2023'!$5:$7</definedName>
    <definedName name="_xlnm.Print_Area" localSheetId="0">'4 кв 2023'!$A$1:$G$73</definedName>
  </definedNames>
  <calcPr calcId="162913"/>
</workbook>
</file>

<file path=xl/calcChain.xml><?xml version="1.0" encoding="utf-8"?>
<calcChain xmlns="http://schemas.openxmlformats.org/spreadsheetml/2006/main">
  <c r="G73" i="4" l="1"/>
  <c r="D17" i="4" l="1"/>
  <c r="D15" i="4"/>
  <c r="D12" i="4"/>
  <c r="D11" i="4"/>
  <c r="G66" i="4" l="1"/>
  <c r="F66" i="4"/>
  <c r="G59" i="4" l="1"/>
  <c r="F59" i="4"/>
</calcChain>
</file>

<file path=xl/sharedStrings.xml><?xml version="1.0" encoding="utf-8"?>
<sst xmlns="http://schemas.openxmlformats.org/spreadsheetml/2006/main" count="127" uniqueCount="87">
  <si>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</si>
  <si>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</si>
  <si>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</si>
  <si>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</si>
  <si>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</si>
  <si>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</si>
  <si>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</si>
  <si>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</si>
  <si>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</si>
  <si>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</si>
  <si>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</si>
  <si>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</si>
  <si>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</si>
  <si>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</si>
  <si>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</si>
  <si>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</si>
  <si>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</si>
  <si>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</si>
  <si>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</si>
  <si>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</si>
  <si>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</si>
  <si>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</si>
  <si>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</si>
  <si>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</si>
  <si>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</si>
  <si>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</si>
  <si>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</si>
  <si>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</si>
  <si>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</si>
  <si>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</si>
  <si>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</si>
  <si>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</si>
  <si>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</si>
  <si>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</si>
  <si>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</si>
  <si>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</si>
  <si>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м2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</si>
  <si>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</si>
  <si>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</si>
  <si>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</si>
  <si>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</si>
  <si>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</si>
  <si>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</si>
  <si>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</si>
  <si>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</si>
  <si>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</si>
  <si>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</si>
  <si>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</si>
  <si>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</si>
  <si>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</si>
  <si>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</si>
  <si>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</si>
  <si>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</si>
  <si>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</si>
  <si>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</si>
  <si>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</si>
  <si>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</si>
  <si>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</si>
  <si>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</si>
  <si>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</si>
  <si>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</si>
  <si>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</si>
  <si>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</si>
  <si>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</si>
  <si>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</si>
  <si>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</si>
  <si>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</si>
  <si>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</si>
  <si>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</si>
  <si>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</si>
  <si>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</si>
  <si>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</si>
  <si>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</si>
  <si>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</si>
  <si>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</si>
  <si>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</si>
  <si>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Объем услуг за 2024 год</t>
  </si>
  <si>
    <t>160/                                 13000</t>
  </si>
  <si>
    <t>Самбо (тренировочный этап)</t>
  </si>
  <si>
    <t xml:space="preserve">кол-во мероприятий </t>
  </si>
  <si>
    <t>кол-во человек</t>
  </si>
  <si>
    <t>численность граждан выполнивших нормативы</t>
  </si>
  <si>
    <t>Своевременное и качественное обслуживание прилегающих территорий к зданиям</t>
  </si>
  <si>
    <t>Своевременное и качественное обслуживание служебных помещений</t>
  </si>
  <si>
    <t>за 3 квартал 2024 года</t>
  </si>
  <si>
    <t>160/                              9750</t>
  </si>
  <si>
    <t>45/75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</si>
</sst>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top"/>
    </xf>
    <xf numFmtId="0" fontId="13" fillId="2" borderId="2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top"/>
    </xf>
    <xf numFmtId="49" fontId="14" fillId="0" borderId="2" xfId="1" applyNumberFormat="1" applyFont="1" applyFill="1" applyBorder="1" applyAlignment="1">
      <alignment horizontal="center" vertical="top"/>
    </xf>
    <xf numFmtId="0" fontId="14" fillId="0" borderId="2" xfId="1" applyNumberFormat="1" applyFont="1" applyFill="1" applyBorder="1" applyAlignment="1">
      <alignment horizontal="center" vertical="top" wrapText="1"/>
    </xf>
    <xf numFmtId="4" fontId="4" fillId="2" borderId="2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2"/>
  <sheetViews>
    <sheetView tabSelected="1" view="pageBreakPreview" topLeftCell="A58" zoomScale="89" zoomScaleNormal="75" zoomScaleSheetLayoutView="89" workbookViewId="0">
      <selection activeCell="I12" sqref="I12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08" t="s">
        <v>67</v>
      </c>
      <c r="B2" s="108"/>
      <c r="C2" s="108"/>
      <c r="D2" s="108"/>
      <c r="E2" s="108"/>
      <c r="F2" s="108"/>
      <c r="G2" s="108"/>
    </row>
    <row r="3" spans="1:7" ht="21.75" customHeight="1" x14ac:dyDescent="0.25">
      <c r="A3" s="115" t="s">
        <v>84</v>
      </c>
      <c r="B3" s="115"/>
      <c r="C3" s="115"/>
      <c r="D3" s="115"/>
      <c r="E3" s="115"/>
      <c r="F3" s="115"/>
      <c r="G3" s="115"/>
    </row>
    <row r="4" spans="1:7" ht="8.4499999999999993" customHeight="1" x14ac:dyDescent="0.25"/>
    <row r="5" spans="1:7" s="6" customFormat="1" ht="15.6" customHeight="1" x14ac:dyDescent="0.25">
      <c r="A5" s="109" t="s">
        <v>0</v>
      </c>
      <c r="B5" s="109" t="s">
        <v>1</v>
      </c>
      <c r="C5" s="109" t="s">
        <v>2</v>
      </c>
      <c r="D5" s="112" t="s">
        <v>76</v>
      </c>
      <c r="E5" s="112"/>
      <c r="F5" s="112"/>
      <c r="G5" s="112"/>
    </row>
    <row r="6" spans="1:7" s="6" customFormat="1" ht="15.6" customHeight="1" x14ac:dyDescent="0.25">
      <c r="A6" s="110"/>
      <c r="B6" s="110"/>
      <c r="C6" s="110"/>
      <c r="D6" s="113" t="s">
        <v>3</v>
      </c>
      <c r="E6" s="114"/>
      <c r="F6" s="113" t="s">
        <v>4</v>
      </c>
      <c r="G6" s="114"/>
    </row>
    <row r="7" spans="1:7" s="6" customFormat="1" ht="41.25" customHeight="1" x14ac:dyDescent="0.25">
      <c r="A7" s="111"/>
      <c r="B7" s="111"/>
      <c r="C7" s="111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77" t="s">
        <v>25</v>
      </c>
      <c r="C8" s="78"/>
      <c r="D8" s="78"/>
      <c r="E8" s="78"/>
      <c r="F8" s="78"/>
      <c r="G8" s="79"/>
    </row>
    <row r="9" spans="1:7" s="7" customFormat="1" ht="23.25" customHeight="1" x14ac:dyDescent="0.25">
      <c r="A9" s="11"/>
      <c r="B9" s="84" t="s">
        <v>64</v>
      </c>
      <c r="C9" s="84"/>
      <c r="D9" s="84"/>
      <c r="E9" s="84"/>
      <c r="F9" s="84"/>
      <c r="G9" s="85"/>
    </row>
    <row r="10" spans="1:7" s="7" customFormat="1" x14ac:dyDescent="0.25">
      <c r="A10" s="11"/>
      <c r="B10" s="101" t="s">
        <v>46</v>
      </c>
      <c r="C10" s="102"/>
      <c r="D10" s="102"/>
      <c r="E10" s="102"/>
      <c r="F10" s="102"/>
      <c r="G10" s="103"/>
    </row>
    <row r="11" spans="1:7" s="7" customFormat="1" ht="32.25" customHeight="1" x14ac:dyDescent="0.25">
      <c r="A11" s="80">
        <v>1</v>
      </c>
      <c r="B11" s="82" t="s">
        <v>62</v>
      </c>
      <c r="C11" s="23" t="s">
        <v>68</v>
      </c>
      <c r="D11" s="20">
        <f>14999+72144</f>
        <v>87143</v>
      </c>
      <c r="E11" s="127">
        <v>94811</v>
      </c>
      <c r="F11" s="86">
        <v>94233.8</v>
      </c>
      <c r="G11" s="86">
        <v>67829.03</v>
      </c>
    </row>
    <row r="12" spans="1:7" s="7" customFormat="1" ht="31.5" x14ac:dyDescent="0.25">
      <c r="A12" s="81"/>
      <c r="B12" s="83"/>
      <c r="C12" s="23" t="s">
        <v>69</v>
      </c>
      <c r="D12" s="20">
        <f>307+1458</f>
        <v>1765</v>
      </c>
      <c r="E12" s="127">
        <v>1736</v>
      </c>
      <c r="F12" s="87"/>
      <c r="G12" s="87"/>
    </row>
    <row r="13" spans="1:7" s="8" customFormat="1" ht="48" customHeight="1" x14ac:dyDescent="0.25">
      <c r="A13" s="25">
        <v>2</v>
      </c>
      <c r="B13" s="24" t="s">
        <v>26</v>
      </c>
      <c r="C13" s="23" t="s">
        <v>70</v>
      </c>
      <c r="D13" s="20">
        <v>1545</v>
      </c>
      <c r="E13" s="127">
        <v>1545</v>
      </c>
      <c r="F13" s="87"/>
      <c r="G13" s="87"/>
    </row>
    <row r="14" spans="1:7" s="8" customFormat="1" ht="23.25" customHeight="1" x14ac:dyDescent="0.25">
      <c r="A14" s="25">
        <v>3</v>
      </c>
      <c r="B14" s="24" t="s">
        <v>27</v>
      </c>
      <c r="C14" s="12" t="s">
        <v>71</v>
      </c>
      <c r="D14" s="56">
        <v>3085</v>
      </c>
      <c r="E14" s="127">
        <v>2524</v>
      </c>
      <c r="F14" s="87"/>
      <c r="G14" s="87"/>
    </row>
    <row r="15" spans="1:7" s="8" customFormat="1" ht="32.25" customHeight="1" x14ac:dyDescent="0.25">
      <c r="A15" s="25">
        <v>4</v>
      </c>
      <c r="B15" s="50" t="s">
        <v>44</v>
      </c>
      <c r="C15" s="16" t="s">
        <v>28</v>
      </c>
      <c r="D15" s="27">
        <f>550+2050+550</f>
        <v>3150</v>
      </c>
      <c r="E15" s="127">
        <v>21242</v>
      </c>
      <c r="F15" s="87"/>
      <c r="G15" s="87"/>
    </row>
    <row r="16" spans="1:7" s="8" customFormat="1" ht="63" x14ac:dyDescent="0.25">
      <c r="A16" s="25">
        <v>5</v>
      </c>
      <c r="B16" s="50" t="s">
        <v>45</v>
      </c>
      <c r="C16" s="16" t="s">
        <v>72</v>
      </c>
      <c r="D16" s="27">
        <v>60</v>
      </c>
      <c r="E16" s="127">
        <v>90</v>
      </c>
      <c r="F16" s="87"/>
      <c r="G16" s="87"/>
    </row>
    <row r="17" spans="1:7" s="8" customFormat="1" ht="32.25" customHeight="1" x14ac:dyDescent="0.25">
      <c r="A17" s="25">
        <v>6</v>
      </c>
      <c r="B17" s="26" t="s">
        <v>29</v>
      </c>
      <c r="C17" s="16" t="s">
        <v>70</v>
      </c>
      <c r="D17" s="27">
        <f>112115+22220</f>
        <v>134335</v>
      </c>
      <c r="E17" s="57">
        <v>104836</v>
      </c>
      <c r="F17" s="87"/>
      <c r="G17" s="87"/>
    </row>
    <row r="18" spans="1:7" s="8" customFormat="1" ht="32.25" customHeight="1" x14ac:dyDescent="0.25">
      <c r="A18" s="89">
        <v>7</v>
      </c>
      <c r="B18" s="91" t="s">
        <v>47</v>
      </c>
      <c r="C18" s="104" t="s">
        <v>73</v>
      </c>
      <c r="D18" s="93">
        <v>1000</v>
      </c>
      <c r="E18" s="99">
        <v>1064</v>
      </c>
      <c r="F18" s="87"/>
      <c r="G18" s="87"/>
    </row>
    <row r="19" spans="1:7" s="8" customFormat="1" x14ac:dyDescent="0.25">
      <c r="A19" s="90"/>
      <c r="B19" s="92"/>
      <c r="C19" s="105"/>
      <c r="D19" s="94"/>
      <c r="E19" s="100"/>
      <c r="F19" s="87"/>
      <c r="G19" s="87"/>
    </row>
    <row r="20" spans="1:7" s="8" customFormat="1" ht="31.5" x14ac:dyDescent="0.25">
      <c r="A20" s="93">
        <v>9</v>
      </c>
      <c r="B20" s="95" t="s">
        <v>48</v>
      </c>
      <c r="C20" s="23" t="s">
        <v>69</v>
      </c>
      <c r="D20" s="56">
        <v>350</v>
      </c>
      <c r="E20" s="57">
        <v>348</v>
      </c>
      <c r="F20" s="87"/>
      <c r="G20" s="87"/>
    </row>
    <row r="21" spans="1:7" s="8" customFormat="1" ht="31.5" x14ac:dyDescent="0.25">
      <c r="A21" s="94"/>
      <c r="B21" s="96"/>
      <c r="C21" s="23" t="s">
        <v>68</v>
      </c>
      <c r="D21" s="56">
        <v>20359</v>
      </c>
      <c r="E21" s="57">
        <v>20974</v>
      </c>
      <c r="F21" s="87"/>
      <c r="G21" s="87"/>
    </row>
    <row r="22" spans="1:7" s="8" customFormat="1" ht="15.75" customHeight="1" x14ac:dyDescent="0.25">
      <c r="A22" s="93">
        <v>10</v>
      </c>
      <c r="B22" s="82" t="s">
        <v>61</v>
      </c>
      <c r="C22" s="106" t="s">
        <v>69</v>
      </c>
      <c r="D22" s="99">
        <v>14</v>
      </c>
      <c r="E22" s="99">
        <v>14</v>
      </c>
      <c r="F22" s="87"/>
      <c r="G22" s="87"/>
    </row>
    <row r="23" spans="1:7" s="8" customFormat="1" x14ac:dyDescent="0.25">
      <c r="A23" s="94"/>
      <c r="B23" s="83"/>
      <c r="C23" s="107"/>
      <c r="D23" s="100"/>
      <c r="E23" s="100"/>
      <c r="F23" s="87"/>
      <c r="G23" s="87"/>
    </row>
    <row r="24" spans="1:7" s="8" customFormat="1" ht="31.5" x14ac:dyDescent="0.25">
      <c r="A24" s="47">
        <v>11</v>
      </c>
      <c r="B24" s="26" t="s">
        <v>14</v>
      </c>
      <c r="C24" s="16" t="s">
        <v>74</v>
      </c>
      <c r="D24" s="27">
        <v>8200</v>
      </c>
      <c r="E24" s="69">
        <v>7085</v>
      </c>
      <c r="F24" s="87"/>
      <c r="G24" s="87"/>
    </row>
    <row r="25" spans="1:7" s="8" customFormat="1" x14ac:dyDescent="0.25">
      <c r="A25" s="47">
        <v>12</v>
      </c>
      <c r="B25" s="26" t="s">
        <v>30</v>
      </c>
      <c r="C25" s="16" t="s">
        <v>74</v>
      </c>
      <c r="D25" s="27">
        <v>7300</v>
      </c>
      <c r="E25" s="57">
        <v>4449</v>
      </c>
      <c r="F25" s="87"/>
      <c r="G25" s="87"/>
    </row>
    <row r="26" spans="1:7" s="8" customFormat="1" x14ac:dyDescent="0.25">
      <c r="A26" s="47">
        <v>13</v>
      </c>
      <c r="B26" s="26" t="s">
        <v>31</v>
      </c>
      <c r="C26" s="16" t="s">
        <v>74</v>
      </c>
      <c r="D26" s="27">
        <v>12000</v>
      </c>
      <c r="E26" s="57">
        <v>6950.5</v>
      </c>
      <c r="F26" s="87"/>
      <c r="G26" s="87"/>
    </row>
    <row r="27" spans="1:7" s="8" customFormat="1" x14ac:dyDescent="0.25">
      <c r="A27" s="47">
        <v>14</v>
      </c>
      <c r="B27" s="26" t="s">
        <v>32</v>
      </c>
      <c r="C27" s="16" t="s">
        <v>74</v>
      </c>
      <c r="D27" s="27">
        <v>1195</v>
      </c>
      <c r="E27" s="57">
        <v>531</v>
      </c>
      <c r="F27" s="87"/>
      <c r="G27" s="87"/>
    </row>
    <row r="28" spans="1:7" s="8" customFormat="1" x14ac:dyDescent="0.25">
      <c r="A28" s="47">
        <v>15</v>
      </c>
      <c r="B28" s="26" t="s">
        <v>33</v>
      </c>
      <c r="C28" s="16" t="s">
        <v>74</v>
      </c>
      <c r="D28" s="27">
        <v>33700</v>
      </c>
      <c r="E28" s="57">
        <v>20442</v>
      </c>
      <c r="F28" s="87"/>
      <c r="G28" s="87"/>
    </row>
    <row r="29" spans="1:7" s="8" customFormat="1" x14ac:dyDescent="0.25">
      <c r="A29" s="47">
        <v>16</v>
      </c>
      <c r="B29" s="26" t="s">
        <v>34</v>
      </c>
      <c r="C29" s="16" t="s">
        <v>74</v>
      </c>
      <c r="D29" s="27">
        <v>19112</v>
      </c>
      <c r="E29" s="57">
        <v>12049</v>
      </c>
      <c r="F29" s="87"/>
      <c r="G29" s="87"/>
    </row>
    <row r="30" spans="1:7" s="8" customFormat="1" x14ac:dyDescent="0.25">
      <c r="A30" s="47">
        <v>17</v>
      </c>
      <c r="B30" s="26" t="s">
        <v>15</v>
      </c>
      <c r="C30" s="16" t="s">
        <v>74</v>
      </c>
      <c r="D30" s="27">
        <v>20789</v>
      </c>
      <c r="E30" s="57">
        <v>13125</v>
      </c>
      <c r="F30" s="87"/>
      <c r="G30" s="87"/>
    </row>
    <row r="31" spans="1:7" s="8" customFormat="1" x14ac:dyDescent="0.25">
      <c r="A31" s="97">
        <v>18</v>
      </c>
      <c r="B31" s="116" t="s">
        <v>20</v>
      </c>
      <c r="C31" s="16" t="s">
        <v>53</v>
      </c>
      <c r="D31" s="27">
        <v>60</v>
      </c>
      <c r="E31" s="57">
        <v>41</v>
      </c>
      <c r="F31" s="87"/>
      <c r="G31" s="87"/>
    </row>
    <row r="32" spans="1:7" s="8" customFormat="1" ht="31.5" x14ac:dyDescent="0.25">
      <c r="A32" s="98"/>
      <c r="B32" s="117"/>
      <c r="C32" s="16" t="s">
        <v>54</v>
      </c>
      <c r="D32" s="27">
        <v>10</v>
      </c>
      <c r="E32" s="57">
        <v>10</v>
      </c>
      <c r="F32" s="87"/>
      <c r="G32" s="87"/>
    </row>
    <row r="33" spans="1:7" s="8" customFormat="1" ht="47.25" x14ac:dyDescent="0.25">
      <c r="A33" s="63">
        <v>19</v>
      </c>
      <c r="B33" s="61" t="s">
        <v>58</v>
      </c>
      <c r="C33" s="52" t="s">
        <v>59</v>
      </c>
      <c r="D33" s="27">
        <v>50</v>
      </c>
      <c r="E33" s="57">
        <v>38</v>
      </c>
      <c r="F33" s="87"/>
      <c r="G33" s="87"/>
    </row>
    <row r="34" spans="1:7" s="8" customFormat="1" ht="31.5" x14ac:dyDescent="0.25">
      <c r="A34" s="62">
        <v>20</v>
      </c>
      <c r="B34" s="50" t="s">
        <v>83</v>
      </c>
      <c r="C34" s="16" t="s">
        <v>36</v>
      </c>
      <c r="D34" s="58">
        <v>37791.599999999999</v>
      </c>
      <c r="E34" s="70">
        <v>28343.7</v>
      </c>
      <c r="F34" s="87"/>
      <c r="G34" s="87"/>
    </row>
    <row r="35" spans="1:7" s="8" customFormat="1" ht="38.25" customHeight="1" x14ac:dyDescent="0.25">
      <c r="A35" s="46">
        <v>21</v>
      </c>
      <c r="B35" s="50" t="s">
        <v>82</v>
      </c>
      <c r="C35" s="16" t="s">
        <v>36</v>
      </c>
      <c r="D35" s="58">
        <v>13400</v>
      </c>
      <c r="E35" s="70">
        <v>10050</v>
      </c>
      <c r="F35" s="87"/>
      <c r="G35" s="87"/>
    </row>
    <row r="36" spans="1:7" s="8" customFormat="1" x14ac:dyDescent="0.25">
      <c r="A36" s="46">
        <v>22</v>
      </c>
      <c r="B36" s="50" t="s">
        <v>37</v>
      </c>
      <c r="C36" s="52" t="s">
        <v>38</v>
      </c>
      <c r="D36" s="27">
        <v>2</v>
      </c>
      <c r="E36" s="57">
        <v>2</v>
      </c>
      <c r="F36" s="87"/>
      <c r="G36" s="87"/>
    </row>
    <row r="37" spans="1:7" s="8" customFormat="1" ht="18.75" customHeight="1" x14ac:dyDescent="0.25">
      <c r="A37" s="47">
        <v>23</v>
      </c>
      <c r="B37" s="53" t="s">
        <v>9</v>
      </c>
      <c r="C37" s="51" t="s">
        <v>39</v>
      </c>
      <c r="D37" s="25">
        <v>7</v>
      </c>
      <c r="E37" s="20">
        <v>7</v>
      </c>
      <c r="F37" s="87"/>
      <c r="G37" s="87"/>
    </row>
    <row r="38" spans="1:7" s="8" customFormat="1" ht="31.5" x14ac:dyDescent="0.25">
      <c r="A38" s="47">
        <v>24</v>
      </c>
      <c r="B38" s="26" t="s">
        <v>50</v>
      </c>
      <c r="C38" s="16" t="s">
        <v>75</v>
      </c>
      <c r="D38" s="27">
        <v>12</v>
      </c>
      <c r="E38" s="57">
        <v>12</v>
      </c>
      <c r="F38" s="87"/>
      <c r="G38" s="87"/>
    </row>
    <row r="39" spans="1:7" s="8" customFormat="1" x14ac:dyDescent="0.25">
      <c r="A39" s="47">
        <v>25</v>
      </c>
      <c r="B39" s="26" t="s">
        <v>51</v>
      </c>
      <c r="C39" s="16" t="s">
        <v>75</v>
      </c>
      <c r="D39" s="27">
        <v>25</v>
      </c>
      <c r="E39" s="57">
        <v>25</v>
      </c>
      <c r="F39" s="87"/>
      <c r="G39" s="87"/>
    </row>
    <row r="40" spans="1:7" s="8" customFormat="1" ht="33.75" customHeight="1" x14ac:dyDescent="0.25">
      <c r="A40" s="47">
        <v>26</v>
      </c>
      <c r="B40" s="26" t="s">
        <v>52</v>
      </c>
      <c r="C40" s="16" t="s">
        <v>75</v>
      </c>
      <c r="D40" s="27">
        <v>5</v>
      </c>
      <c r="E40" s="57">
        <v>5</v>
      </c>
      <c r="F40" s="87"/>
      <c r="G40" s="87"/>
    </row>
    <row r="41" spans="1:7" s="8" customFormat="1" ht="29.25" customHeight="1" x14ac:dyDescent="0.25">
      <c r="A41" s="47">
        <v>27</v>
      </c>
      <c r="B41" s="54" t="s">
        <v>42</v>
      </c>
      <c r="C41" s="16" t="s">
        <v>75</v>
      </c>
      <c r="D41" s="48">
        <v>49</v>
      </c>
      <c r="E41" s="71">
        <v>49</v>
      </c>
      <c r="F41" s="87"/>
      <c r="G41" s="87"/>
    </row>
    <row r="42" spans="1:7" s="8" customFormat="1" ht="29.25" customHeight="1" x14ac:dyDescent="0.25">
      <c r="A42" s="47">
        <v>28</v>
      </c>
      <c r="B42" s="54" t="s">
        <v>40</v>
      </c>
      <c r="C42" s="16" t="s">
        <v>75</v>
      </c>
      <c r="D42" s="48">
        <v>41</v>
      </c>
      <c r="E42" s="71">
        <v>41</v>
      </c>
      <c r="F42" s="87"/>
      <c r="G42" s="87"/>
    </row>
    <row r="43" spans="1:7" s="8" customFormat="1" x14ac:dyDescent="0.25">
      <c r="A43" s="47">
        <v>29</v>
      </c>
      <c r="B43" s="55" t="s">
        <v>35</v>
      </c>
      <c r="C43" s="16" t="s">
        <v>75</v>
      </c>
      <c r="D43" s="48">
        <v>27</v>
      </c>
      <c r="E43" s="71">
        <v>27</v>
      </c>
      <c r="F43" s="87"/>
      <c r="G43" s="87"/>
    </row>
    <row r="44" spans="1:7" s="8" customFormat="1" x14ac:dyDescent="0.25">
      <c r="A44" s="47">
        <v>30</v>
      </c>
      <c r="B44" s="55" t="s">
        <v>78</v>
      </c>
      <c r="C44" s="16" t="s">
        <v>75</v>
      </c>
      <c r="D44" s="48">
        <v>7</v>
      </c>
      <c r="E44" s="71">
        <v>7</v>
      </c>
      <c r="F44" s="87"/>
      <c r="G44" s="87"/>
    </row>
    <row r="45" spans="1:7" s="8" customFormat="1" x14ac:dyDescent="0.25">
      <c r="A45" s="47">
        <v>31</v>
      </c>
      <c r="B45" s="54" t="s">
        <v>43</v>
      </c>
      <c r="C45" s="16" t="s">
        <v>75</v>
      </c>
      <c r="D45" s="48">
        <v>45</v>
      </c>
      <c r="E45" s="71">
        <v>45</v>
      </c>
      <c r="F45" s="87"/>
      <c r="G45" s="87"/>
    </row>
    <row r="46" spans="1:7" s="8" customFormat="1" x14ac:dyDescent="0.25">
      <c r="A46" s="47">
        <v>32</v>
      </c>
      <c r="B46" s="26" t="s">
        <v>41</v>
      </c>
      <c r="C46" s="16" t="s">
        <v>75</v>
      </c>
      <c r="D46" s="27">
        <v>10</v>
      </c>
      <c r="E46" s="57">
        <v>10</v>
      </c>
      <c r="F46" s="87"/>
      <c r="G46" s="87"/>
    </row>
    <row r="47" spans="1:7" s="8" customFormat="1" ht="36" customHeight="1" x14ac:dyDescent="0.25">
      <c r="A47" s="47">
        <v>33</v>
      </c>
      <c r="B47" s="26" t="s">
        <v>13</v>
      </c>
      <c r="C47" s="16" t="s">
        <v>75</v>
      </c>
      <c r="D47" s="27">
        <v>26</v>
      </c>
      <c r="E47" s="57">
        <v>26</v>
      </c>
      <c r="F47" s="87"/>
      <c r="G47" s="87"/>
    </row>
    <row r="48" spans="1:7" s="8" customFormat="1" ht="26.25" customHeight="1" x14ac:dyDescent="0.25">
      <c r="A48" s="45">
        <v>34</v>
      </c>
      <c r="B48" s="50" t="s">
        <v>12</v>
      </c>
      <c r="C48" s="16" t="s">
        <v>75</v>
      </c>
      <c r="D48" s="27">
        <v>10</v>
      </c>
      <c r="E48" s="57">
        <v>10</v>
      </c>
      <c r="F48" s="87"/>
      <c r="G48" s="87"/>
    </row>
    <row r="49" spans="1:14" s="8" customFormat="1" ht="26.25" customHeight="1" x14ac:dyDescent="0.25">
      <c r="A49" s="45">
        <v>35</v>
      </c>
      <c r="B49" s="50" t="s">
        <v>49</v>
      </c>
      <c r="C49" s="16" t="s">
        <v>75</v>
      </c>
      <c r="D49" s="27">
        <v>8</v>
      </c>
      <c r="E49" s="57">
        <v>8</v>
      </c>
      <c r="F49" s="87"/>
      <c r="G49" s="87"/>
    </row>
    <row r="50" spans="1:14" s="8" customFormat="1" ht="26.25" customHeight="1" x14ac:dyDescent="0.4">
      <c r="A50" s="45">
        <v>36</v>
      </c>
      <c r="B50" s="26" t="s">
        <v>10</v>
      </c>
      <c r="C50" s="16" t="s">
        <v>75</v>
      </c>
      <c r="D50" s="27">
        <v>14</v>
      </c>
      <c r="E50" s="57">
        <v>14</v>
      </c>
      <c r="F50" s="87"/>
      <c r="G50" s="87"/>
      <c r="H50" s="37"/>
      <c r="I50" s="37"/>
      <c r="J50" s="37"/>
      <c r="K50" s="37"/>
      <c r="L50" s="37"/>
      <c r="M50" s="38"/>
      <c r="N50" s="38"/>
    </row>
    <row r="51" spans="1:14" s="8" customFormat="1" ht="26.25" customHeight="1" x14ac:dyDescent="0.25">
      <c r="A51" s="45">
        <v>37</v>
      </c>
      <c r="B51" s="26" t="s">
        <v>11</v>
      </c>
      <c r="C51" s="16" t="s">
        <v>75</v>
      </c>
      <c r="D51" s="27">
        <v>21</v>
      </c>
      <c r="E51" s="57">
        <v>21</v>
      </c>
      <c r="F51" s="87"/>
      <c r="G51" s="87"/>
      <c r="H51" s="38"/>
      <c r="I51" s="38"/>
      <c r="J51" s="38"/>
      <c r="K51" s="38"/>
      <c r="L51" s="38"/>
      <c r="M51" s="38"/>
      <c r="N51" s="38"/>
    </row>
    <row r="52" spans="1:14" s="8" customFormat="1" ht="33" customHeight="1" x14ac:dyDescent="0.25">
      <c r="A52" s="97">
        <v>38</v>
      </c>
      <c r="B52" s="116" t="s">
        <v>55</v>
      </c>
      <c r="C52" s="16" t="s">
        <v>57</v>
      </c>
      <c r="D52" s="48">
        <v>20</v>
      </c>
      <c r="E52" s="71">
        <v>20</v>
      </c>
      <c r="F52" s="87"/>
      <c r="G52" s="87"/>
    </row>
    <row r="53" spans="1:14" s="8" customFormat="1" ht="30.75" customHeight="1" x14ac:dyDescent="0.25">
      <c r="A53" s="98"/>
      <c r="B53" s="117"/>
      <c r="C53" s="51" t="s">
        <v>56</v>
      </c>
      <c r="D53" s="48">
        <v>600</v>
      </c>
      <c r="E53" s="71">
        <v>1057</v>
      </c>
      <c r="F53" s="87"/>
      <c r="G53" s="87"/>
    </row>
    <row r="54" spans="1:14" s="8" customFormat="1" ht="52.5" customHeight="1" x14ac:dyDescent="0.25">
      <c r="A54" s="47">
        <v>39</v>
      </c>
      <c r="B54" s="61" t="s">
        <v>60</v>
      </c>
      <c r="C54" s="52" t="s">
        <v>59</v>
      </c>
      <c r="D54" s="27">
        <v>35</v>
      </c>
      <c r="E54" s="57">
        <v>33</v>
      </c>
      <c r="F54" s="87"/>
      <c r="G54" s="87"/>
    </row>
    <row r="55" spans="1:14" s="8" customFormat="1" ht="34.5" customHeight="1" x14ac:dyDescent="0.25">
      <c r="A55" s="97">
        <v>40</v>
      </c>
      <c r="B55" s="116" t="s">
        <v>22</v>
      </c>
      <c r="C55" s="51" t="s">
        <v>79</v>
      </c>
      <c r="D55" s="49">
        <v>2</v>
      </c>
      <c r="E55" s="72">
        <v>3</v>
      </c>
      <c r="F55" s="87"/>
      <c r="G55" s="87"/>
    </row>
    <row r="56" spans="1:14" s="8" customFormat="1" ht="30" customHeight="1" x14ac:dyDescent="0.25">
      <c r="A56" s="98"/>
      <c r="B56" s="117"/>
      <c r="C56" s="16" t="s">
        <v>80</v>
      </c>
      <c r="D56" s="49">
        <v>60</v>
      </c>
      <c r="E56" s="72">
        <v>107</v>
      </c>
      <c r="F56" s="87"/>
      <c r="G56" s="87"/>
    </row>
    <row r="57" spans="1:14" s="8" customFormat="1" ht="30" customHeight="1" x14ac:dyDescent="0.25">
      <c r="A57" s="97">
        <v>41</v>
      </c>
      <c r="B57" s="116" t="s">
        <v>23</v>
      </c>
      <c r="C57" s="16" t="s">
        <v>59</v>
      </c>
      <c r="D57" s="49">
        <v>15</v>
      </c>
      <c r="E57" s="72">
        <v>13</v>
      </c>
      <c r="F57" s="87"/>
      <c r="G57" s="87"/>
    </row>
    <row r="58" spans="1:14" s="8" customFormat="1" ht="63" x14ac:dyDescent="0.25">
      <c r="A58" s="98"/>
      <c r="B58" s="117"/>
      <c r="C58" s="16" t="s">
        <v>81</v>
      </c>
      <c r="D58" s="49">
        <v>70</v>
      </c>
      <c r="E58" s="72">
        <v>168</v>
      </c>
      <c r="F58" s="88"/>
      <c r="G58" s="87"/>
    </row>
    <row r="59" spans="1:14" s="18" customFormat="1" ht="21.75" customHeight="1" x14ac:dyDescent="0.25">
      <c r="A59" s="28"/>
      <c r="B59" s="29"/>
      <c r="C59" s="30"/>
      <c r="D59" s="31"/>
      <c r="E59" s="60" t="s">
        <v>8</v>
      </c>
      <c r="F59" s="68">
        <f>F11</f>
        <v>94233.8</v>
      </c>
      <c r="G59" s="68">
        <f>G11</f>
        <v>67829.03</v>
      </c>
      <c r="H59" s="8"/>
      <c r="I59" s="8"/>
      <c r="J59" s="8"/>
      <c r="K59" s="8"/>
      <c r="L59" s="8"/>
      <c r="M59" s="8"/>
      <c r="N59" s="8"/>
    </row>
    <row r="60" spans="1:14" s="18" customFormat="1" ht="20.25" hidden="1" customHeight="1" x14ac:dyDescent="0.25">
      <c r="A60" s="35"/>
      <c r="B60" s="36"/>
      <c r="C60" s="32"/>
      <c r="D60" s="33"/>
      <c r="E60" s="34" t="s">
        <v>8</v>
      </c>
      <c r="F60" s="19"/>
      <c r="G60" s="19"/>
    </row>
    <row r="61" spans="1:14" s="7" customFormat="1" ht="24.75" customHeight="1" x14ac:dyDescent="0.25">
      <c r="A61" s="121" t="s">
        <v>65</v>
      </c>
      <c r="B61" s="122"/>
      <c r="C61" s="122"/>
      <c r="D61" s="122"/>
      <c r="E61" s="122"/>
      <c r="F61" s="122"/>
      <c r="G61" s="123"/>
    </row>
    <row r="62" spans="1:14" s="7" customFormat="1" x14ac:dyDescent="0.25">
      <c r="A62" s="41"/>
      <c r="B62" s="118" t="s">
        <v>7</v>
      </c>
      <c r="C62" s="119"/>
      <c r="D62" s="119"/>
      <c r="E62" s="119"/>
      <c r="F62" s="119"/>
      <c r="G62" s="120"/>
    </row>
    <row r="63" spans="1:14" s="7" customFormat="1" ht="37.700000000000003" customHeight="1" x14ac:dyDescent="0.25">
      <c r="A63" s="12">
        <v>1</v>
      </c>
      <c r="B63" s="42" t="s">
        <v>16</v>
      </c>
      <c r="C63" s="43" t="s">
        <v>19</v>
      </c>
      <c r="D63" s="13">
        <v>759</v>
      </c>
      <c r="E63" s="13">
        <v>759</v>
      </c>
      <c r="F63" s="125">
        <v>140736.22</v>
      </c>
      <c r="G63" s="125">
        <v>88238.59</v>
      </c>
    </row>
    <row r="64" spans="1:14" s="7" customFormat="1" ht="37.700000000000003" customHeight="1" x14ac:dyDescent="0.25">
      <c r="A64" s="12">
        <v>2</v>
      </c>
      <c r="B64" s="24" t="s">
        <v>17</v>
      </c>
      <c r="C64" s="23" t="s">
        <v>19</v>
      </c>
      <c r="D64" s="13">
        <v>1819</v>
      </c>
      <c r="E64" s="13">
        <v>1819</v>
      </c>
      <c r="F64" s="125">
        <v>241728.78</v>
      </c>
      <c r="G64" s="125">
        <v>189594.09</v>
      </c>
    </row>
    <row r="65" spans="1:7" s="7" customFormat="1" ht="37.700000000000003" customHeight="1" x14ac:dyDescent="0.25">
      <c r="A65" s="12">
        <v>3</v>
      </c>
      <c r="B65" s="24" t="s">
        <v>18</v>
      </c>
      <c r="C65" s="23" t="s">
        <v>19</v>
      </c>
      <c r="D65" s="13">
        <v>957</v>
      </c>
      <c r="E65" s="13">
        <v>957</v>
      </c>
      <c r="F65" s="125">
        <v>30659.19</v>
      </c>
      <c r="G65" s="125">
        <v>18602.62</v>
      </c>
    </row>
    <row r="66" spans="1:7" s="7" customFormat="1" ht="37.5" customHeight="1" x14ac:dyDescent="0.25">
      <c r="A66" s="74" t="s">
        <v>8</v>
      </c>
      <c r="B66" s="75"/>
      <c r="C66" s="75"/>
      <c r="D66" s="75"/>
      <c r="E66" s="76"/>
      <c r="F66" s="126">
        <f>SUM(F63:F65)</f>
        <v>413124.19</v>
      </c>
      <c r="G66" s="126">
        <f>SUM(G63:G65)</f>
        <v>296435.3</v>
      </c>
    </row>
    <row r="67" spans="1:7" s="7" customFormat="1" ht="16.5" customHeight="1" x14ac:dyDescent="0.25">
      <c r="A67" s="124" t="s">
        <v>66</v>
      </c>
      <c r="B67" s="122"/>
      <c r="C67" s="122"/>
      <c r="D67" s="122"/>
      <c r="E67" s="122"/>
      <c r="F67" s="122"/>
      <c r="G67" s="123"/>
    </row>
    <row r="68" spans="1:7" s="7" customFormat="1" x14ac:dyDescent="0.25">
      <c r="A68" s="35"/>
      <c r="B68" s="118" t="s">
        <v>7</v>
      </c>
      <c r="C68" s="119"/>
      <c r="D68" s="119"/>
      <c r="E68" s="119"/>
      <c r="F68" s="119"/>
      <c r="G68" s="120"/>
    </row>
    <row r="69" spans="1:7" s="7" customFormat="1" ht="35.25" customHeight="1" x14ac:dyDescent="0.25">
      <c r="A69" s="12">
        <v>1</v>
      </c>
      <c r="B69" s="39" t="s">
        <v>20</v>
      </c>
      <c r="C69" s="44" t="s">
        <v>24</v>
      </c>
      <c r="D69" s="64" t="s">
        <v>77</v>
      </c>
      <c r="E69" s="64" t="s">
        <v>85</v>
      </c>
      <c r="F69" s="86">
        <v>8369.7999999999993</v>
      </c>
      <c r="G69" s="86">
        <v>5031.9440000000004</v>
      </c>
    </row>
    <row r="70" spans="1:7" s="7" customFormat="1" ht="31.5" x14ac:dyDescent="0.25">
      <c r="A70" s="12">
        <v>2</v>
      </c>
      <c r="B70" s="40" t="s">
        <v>21</v>
      </c>
      <c r="C70" s="12" t="s">
        <v>24</v>
      </c>
      <c r="D70" s="65" t="s">
        <v>63</v>
      </c>
      <c r="E70" s="66" t="s">
        <v>86</v>
      </c>
      <c r="F70" s="87"/>
      <c r="G70" s="87"/>
    </row>
    <row r="71" spans="1:7" s="7" customFormat="1" ht="63" x14ac:dyDescent="0.25">
      <c r="A71" s="12">
        <v>3</v>
      </c>
      <c r="B71" s="39" t="s">
        <v>22</v>
      </c>
      <c r="C71" s="12" t="s">
        <v>24</v>
      </c>
      <c r="D71" s="67">
        <v>10</v>
      </c>
      <c r="E71" s="65">
        <v>8</v>
      </c>
      <c r="F71" s="88"/>
      <c r="G71" s="88"/>
    </row>
    <row r="72" spans="1:7" s="8" customFormat="1" ht="26.25" hidden="1" x14ac:dyDescent="0.25">
      <c r="A72" s="12">
        <v>5</v>
      </c>
      <c r="B72" s="22" t="s">
        <v>23</v>
      </c>
      <c r="C72" s="12" t="s">
        <v>24</v>
      </c>
      <c r="D72" s="21"/>
      <c r="E72" s="20"/>
      <c r="F72" s="13"/>
      <c r="G72" s="13"/>
    </row>
    <row r="73" spans="1:7" s="8" customFormat="1" ht="28.5" customHeight="1" x14ac:dyDescent="0.25">
      <c r="A73" s="73" t="s">
        <v>8</v>
      </c>
      <c r="B73" s="73"/>
      <c r="C73" s="73"/>
      <c r="D73" s="73"/>
      <c r="E73" s="73"/>
      <c r="F73" s="59">
        <v>8369.7999999999993</v>
      </c>
      <c r="G73" s="59">
        <f>G69</f>
        <v>5031.9440000000004</v>
      </c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x14ac:dyDescent="0.25">
      <c r="B84" s="8"/>
      <c r="C84" s="9"/>
      <c r="D84" s="10"/>
    </row>
    <row r="85" spans="1:7" x14ac:dyDescent="0.25">
      <c r="B85" s="8"/>
      <c r="C85" s="9"/>
      <c r="D85" s="10"/>
    </row>
    <row r="86" spans="1:7" x14ac:dyDescent="0.25">
      <c r="B86" s="8"/>
      <c r="C86" s="9"/>
      <c r="D86" s="10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</sheetData>
  <mergeCells count="43">
    <mergeCell ref="F69:F71"/>
    <mergeCell ref="G69:G71"/>
    <mergeCell ref="A31:A32"/>
    <mergeCell ref="B31:B32"/>
    <mergeCell ref="B62:G62"/>
    <mergeCell ref="B68:G68"/>
    <mergeCell ref="A61:G61"/>
    <mergeCell ref="A67:G67"/>
    <mergeCell ref="B57:B58"/>
    <mergeCell ref="A57:A58"/>
    <mergeCell ref="B52:B53"/>
    <mergeCell ref="A52:A53"/>
    <mergeCell ref="B55:B56"/>
    <mergeCell ref="A2:G2"/>
    <mergeCell ref="A5:A7"/>
    <mergeCell ref="B5:B7"/>
    <mergeCell ref="C5:C7"/>
    <mergeCell ref="D5:G5"/>
    <mergeCell ref="D6:E6"/>
    <mergeCell ref="F6:G6"/>
    <mergeCell ref="A3:G3"/>
    <mergeCell ref="B10:G10"/>
    <mergeCell ref="E22:E23"/>
    <mergeCell ref="C18:C19"/>
    <mergeCell ref="B22:B23"/>
    <mergeCell ref="A22:A23"/>
    <mergeCell ref="C22:C23"/>
    <mergeCell ref="A73:E73"/>
    <mergeCell ref="A66:E66"/>
    <mergeCell ref="B8:G8"/>
    <mergeCell ref="A11:A12"/>
    <mergeCell ref="B11:B12"/>
    <mergeCell ref="B9:G9"/>
    <mergeCell ref="F11:F58"/>
    <mergeCell ref="A18:A19"/>
    <mergeCell ref="B18:B19"/>
    <mergeCell ref="A20:A21"/>
    <mergeCell ref="B20:B21"/>
    <mergeCell ref="G11:G58"/>
    <mergeCell ref="A55:A56"/>
    <mergeCell ref="D18:D19"/>
    <mergeCell ref="E18:E19"/>
    <mergeCell ref="D22:D23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4 кв 2023</vt:lpstr>
      <vt:lpstr>Лист1</vt:lpstr>
      <vt:lpstr>Лист2</vt:lpstr>
      <vt:lpstr>Лист3</vt:lpstr>
      <vt:lpstr>'4 кв 2023'!Заголовки_для_печати</vt:lpstr>
      <vt:lpstr>'4 кв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2024-10-21T09:23:24Z</dcterms:modified>
</cp:coreProperties>
</file>