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055" yWindow="-45" windowWidth="15360" windowHeight="11070"/>
  </bookViews>
  <sheets>
    <sheet name="Справка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2" l="1"/>
  <c r="E18" i="12"/>
  <c r="C18" i="12"/>
  <c r="B18" i="12"/>
  <c r="H8" i="12" l="1"/>
  <c r="I9" i="12" l="1"/>
  <c r="I10" i="12"/>
  <c r="I14" i="12"/>
  <c r="I13" i="12"/>
  <c r="I17" i="12"/>
  <c r="I15" i="12"/>
  <c r="I12" i="12"/>
  <c r="I16" i="12"/>
  <c r="I11" i="12"/>
  <c r="I8" i="12"/>
  <c r="H9" i="12"/>
  <c r="H10" i="12"/>
  <c r="H14" i="12"/>
  <c r="H13" i="12"/>
  <c r="H17" i="12"/>
  <c r="H15" i="12"/>
  <c r="H12" i="12"/>
  <c r="H16" i="12"/>
  <c r="H11" i="12"/>
  <c r="G9" i="12"/>
  <c r="G10" i="12"/>
  <c r="G14" i="12"/>
  <c r="G13" i="12"/>
  <c r="G17" i="12"/>
  <c r="G15" i="12"/>
  <c r="G12" i="12"/>
  <c r="G16" i="12"/>
  <c r="G11" i="12"/>
  <c r="G8" i="12"/>
  <c r="D9" i="12"/>
  <c r="D10" i="12"/>
  <c r="D14" i="12"/>
  <c r="D13" i="12"/>
  <c r="D17" i="12"/>
  <c r="D15" i="12"/>
  <c r="D12" i="12"/>
  <c r="D16" i="12"/>
  <c r="D11" i="12"/>
  <c r="D8" i="12"/>
  <c r="D18" i="12" l="1"/>
  <c r="G18" i="12" l="1"/>
  <c r="H18" i="12"/>
  <c r="I18" i="12"/>
</calcChain>
</file>

<file path=xl/sharedStrings.xml><?xml version="1.0" encoding="utf-8"?>
<sst xmlns="http://schemas.openxmlformats.org/spreadsheetml/2006/main" count="27" uniqueCount="22">
  <si>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</si>
  <si>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</si>
  <si>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</si>
  <si>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</si>
  <si>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</si>
  <si>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</si>
  <si>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</si>
  <si>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</si>
  <si>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</si>
  <si>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</si>
  <si>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</si>
  <si>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</si>
  <si>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</si>
  <si>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</si>
  <si>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</si>
  <si>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</si>
  <si>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</si>
  <si>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</si>
  <si>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</si>
  <si>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(Княжпогостский район)</t>
  </si>
  <si>
    <t>Ед.изм: рубль</t>
  </si>
  <si>
    <t>об исполнении местных бюджетов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</si>
</sst>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4" fillId="0" borderId="5">
      <alignment horizontal="right" vertical="top" shrinkToFit="1"/>
    </xf>
    <xf numFmtId="166" fontId="4" fillId="0" borderId="6">
      <alignment horizontal="right" vertical="top" shrinkToFit="1"/>
    </xf>
    <xf numFmtId="4" fontId="5" fillId="2" borderId="5">
      <alignment horizontal="right" vertical="top" shrinkToFit="1"/>
    </xf>
    <xf numFmtId="4" fontId="5" fillId="2" borderId="6">
      <alignment horizontal="right" vertical="top" shrinkToFit="1"/>
    </xf>
  </cellStyleXfs>
  <cellXfs count="31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2" xfId="0" applyNumberFormat="1" applyFont="1" applyBorder="1" applyProtection="1"/>
    <xf numFmtId="165" fontId="7" fillId="0" borderId="2" xfId="2" applyNumberFormat="1" applyFont="1" applyFill="1" applyBorder="1" applyProtection="1"/>
    <xf numFmtId="3" fontId="7" fillId="0" borderId="0" xfId="0" applyNumberFormat="1" applyFont="1" applyProtection="1"/>
    <xf numFmtId="3" fontId="7" fillId="0" borderId="2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0" fontId="9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3" fontId="6" fillId="3" borderId="2" xfId="0" applyNumberFormat="1" applyFont="1" applyFill="1" applyBorder="1" applyProtection="1">
      <protection locked="0"/>
    </xf>
    <xf numFmtId="165" fontId="6" fillId="3" borderId="2" xfId="2" applyNumberFormat="1" applyFont="1" applyFill="1" applyBorder="1" applyProtection="1"/>
    <xf numFmtId="4" fontId="7" fillId="0" borderId="2" xfId="1" applyNumberFormat="1" applyFont="1" applyBorder="1" applyProtection="1"/>
    <xf numFmtId="4" fontId="7" fillId="0" borderId="2" xfId="0" applyNumberFormat="1" applyFont="1" applyBorder="1" applyProtection="1"/>
    <xf numFmtId="4" fontId="7" fillId="0" borderId="2" xfId="0" applyNumberFormat="1" applyFont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7" fillId="0" borderId="2" xfId="1" applyNumberFormat="1" applyFont="1" applyBorder="1" applyAlignment="1" applyProtection="1">
      <alignment wrapText="1"/>
    </xf>
    <xf numFmtId="4" fontId="6" fillId="3" borderId="2" xfId="0" applyNumberFormat="1" applyFont="1" applyFill="1" applyBorder="1" applyAlignment="1" applyProtection="1">
      <alignment wrapText="1"/>
      <protection locked="0"/>
    </xf>
    <xf numFmtId="4" fontId="6" fillId="3" borderId="2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6" fillId="0" borderId="7" xfId="0" applyFont="1" applyBorder="1" applyAlignment="1" applyProtection="1">
      <alignment horizontal="right"/>
      <protection locked="0"/>
    </xf>
  </cellXfs>
  <cellStyles count="8">
    <cellStyle name="ex63" xfId="6"/>
    <cellStyle name="ex64" xfId="7"/>
    <cellStyle name="st65" xfId="4"/>
    <cellStyle name="st66" xfId="5"/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zoomScaleNormal="100" zoomScaleSheetLayoutView="100" workbookViewId="0">
      <selection sqref="A1:I1"/>
    </sheetView>
  </sheetViews>
  <sheetFormatPr defaultColWidth="8.85546875" defaultRowHeight="15.75" x14ac:dyDescent="0.25"/>
  <cols>
    <col min="1" max="1" width="28" style="1" customWidth="1"/>
    <col min="2" max="3" width="19.28515625" style="1" customWidth="1"/>
    <col min="4" max="4" width="16.7109375" style="1" customWidth="1"/>
    <col min="5" max="5" width="19.28515625" style="1" customWidth="1"/>
    <col min="6" max="6" width="18.7109375" style="1" customWidth="1"/>
    <col min="7" max="7" width="15.5703125" style="1" customWidth="1"/>
    <col min="8" max="8" width="17.42578125" style="1" customWidth="1"/>
    <col min="9" max="9" width="17" style="1" customWidth="1"/>
    <col min="10" max="16384" width="8.85546875" style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21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8" t="s">
        <v>19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"/>
      <c r="B4" s="2"/>
      <c r="C4" s="2"/>
      <c r="D4" s="2"/>
      <c r="E4" s="2"/>
      <c r="F4" s="2"/>
      <c r="G4" s="2"/>
      <c r="H4" s="30" t="s">
        <v>20</v>
      </c>
      <c r="I4" s="30"/>
    </row>
    <row r="5" spans="1:9" ht="30.4" customHeight="1" x14ac:dyDescent="0.25">
      <c r="A5" s="23" t="s">
        <v>1</v>
      </c>
      <c r="B5" s="22" t="s">
        <v>2</v>
      </c>
      <c r="C5" s="22"/>
      <c r="D5" s="22"/>
      <c r="E5" s="22" t="s">
        <v>3</v>
      </c>
      <c r="F5" s="22"/>
      <c r="G5" s="22"/>
      <c r="H5" s="22" t="s">
        <v>4</v>
      </c>
      <c r="I5" s="22"/>
    </row>
    <row r="6" spans="1:9" ht="23.25" customHeight="1" x14ac:dyDescent="0.25">
      <c r="A6" s="24"/>
      <c r="B6" s="26" t="s">
        <v>5</v>
      </c>
      <c r="C6" s="26" t="s">
        <v>6</v>
      </c>
      <c r="D6" s="26" t="s">
        <v>7</v>
      </c>
      <c r="E6" s="26" t="s">
        <v>5</v>
      </c>
      <c r="F6" s="26" t="s">
        <v>6</v>
      </c>
      <c r="G6" s="26" t="s">
        <v>7</v>
      </c>
      <c r="H6" s="26" t="s">
        <v>5</v>
      </c>
      <c r="I6" s="26" t="s">
        <v>6</v>
      </c>
    </row>
    <row r="7" spans="1:9" ht="21.75" customHeight="1" x14ac:dyDescent="0.25">
      <c r="A7" s="25"/>
      <c r="B7" s="27"/>
      <c r="C7" s="27"/>
      <c r="D7" s="27"/>
      <c r="E7" s="27"/>
      <c r="F7" s="27"/>
      <c r="G7" s="27"/>
      <c r="H7" s="27"/>
      <c r="I7" s="27"/>
    </row>
    <row r="8" spans="1:9" s="5" customFormat="1" x14ac:dyDescent="0.25">
      <c r="A8" s="3" t="s">
        <v>9</v>
      </c>
      <c r="B8" s="14">
        <v>717637296.97000003</v>
      </c>
      <c r="C8" s="14">
        <v>714875808.96000004</v>
      </c>
      <c r="D8" s="4">
        <f>(C8/B8)</f>
        <v>0.99615197256098653</v>
      </c>
      <c r="E8" s="18">
        <v>800520487.79999995</v>
      </c>
      <c r="F8" s="18">
        <v>788694638</v>
      </c>
      <c r="G8" s="4">
        <f>F8/E8</f>
        <v>0.98522729901329587</v>
      </c>
      <c r="H8" s="14">
        <f>B8-E8</f>
        <v>-82883190.829999924</v>
      </c>
      <c r="I8" s="14">
        <f>C8-F8</f>
        <v>-73818829.039999962</v>
      </c>
    </row>
    <row r="9" spans="1:9" s="5" customFormat="1" x14ac:dyDescent="0.25">
      <c r="A9" s="3" t="s">
        <v>10</v>
      </c>
      <c r="B9" s="15">
        <v>72798172</v>
      </c>
      <c r="C9" s="15">
        <v>73262899.019999996</v>
      </c>
      <c r="D9" s="4">
        <f t="shared" ref="D9:D17" si="0">(C9/B9)</f>
        <v>1.0063837732079315</v>
      </c>
      <c r="E9" s="14">
        <v>73681470.709999993</v>
      </c>
      <c r="F9" s="14">
        <v>73257872.980000004</v>
      </c>
      <c r="G9" s="4">
        <f t="shared" ref="G9:G17" si="1">F9/E9</f>
        <v>0.99425095989645473</v>
      </c>
      <c r="H9" s="14">
        <f t="shared" ref="H9:H17" si="2">B9-E9</f>
        <v>-883298.70999999344</v>
      </c>
      <c r="I9" s="14">
        <f t="shared" ref="I9:I17" si="3">C9-F9</f>
        <v>5026.0399999916553</v>
      </c>
    </row>
    <row r="10" spans="1:9" s="5" customFormat="1" x14ac:dyDescent="0.25">
      <c r="A10" s="3" t="s">
        <v>11</v>
      </c>
      <c r="B10" s="15">
        <v>25546081</v>
      </c>
      <c r="C10" s="15">
        <v>25569029.789999999</v>
      </c>
      <c r="D10" s="4">
        <f t="shared" si="0"/>
        <v>1.0008983291801197</v>
      </c>
      <c r="E10" s="14">
        <v>30211289.84</v>
      </c>
      <c r="F10" s="14">
        <v>28584470.719999999</v>
      </c>
      <c r="G10" s="4">
        <f t="shared" si="1"/>
        <v>0.94615194754624221</v>
      </c>
      <c r="H10" s="14">
        <f t="shared" si="2"/>
        <v>-4665208.84</v>
      </c>
      <c r="I10" s="14">
        <f t="shared" si="3"/>
        <v>-3015440.9299999997</v>
      </c>
    </row>
    <row r="11" spans="1:9" s="7" customFormat="1" x14ac:dyDescent="0.25">
      <c r="A11" s="6" t="s">
        <v>18</v>
      </c>
      <c r="B11" s="16">
        <v>9577860.6699999999</v>
      </c>
      <c r="C11" s="16">
        <v>9576374.3399999999</v>
      </c>
      <c r="D11" s="4">
        <f>(C11/B11)</f>
        <v>0.99984481607623965</v>
      </c>
      <c r="E11" s="14">
        <v>9634322.4499999993</v>
      </c>
      <c r="F11" s="14">
        <v>9625811.1999999993</v>
      </c>
      <c r="G11" s="4">
        <f>F11/E11</f>
        <v>0.99911656994623421</v>
      </c>
      <c r="H11" s="14">
        <f t="shared" ref="H11:I13" si="4">B11-E11</f>
        <v>-56461.779999999329</v>
      </c>
      <c r="I11" s="14">
        <f t="shared" si="4"/>
        <v>-49436.859999999404</v>
      </c>
    </row>
    <row r="12" spans="1:9" s="7" customFormat="1" x14ac:dyDescent="0.25">
      <c r="A12" s="6" t="s">
        <v>16</v>
      </c>
      <c r="B12" s="16">
        <v>6706831.1100000003</v>
      </c>
      <c r="C12" s="16">
        <v>6701710.3099999996</v>
      </c>
      <c r="D12" s="4">
        <f>(C12/B12)</f>
        <v>0.99923647995364528</v>
      </c>
      <c r="E12" s="14">
        <v>6726428.1100000003</v>
      </c>
      <c r="F12" s="14">
        <v>6706921.3899999997</v>
      </c>
      <c r="G12" s="4">
        <f>F12/E12</f>
        <v>0.9970999883324404</v>
      </c>
      <c r="H12" s="14">
        <f t="shared" si="4"/>
        <v>-19597</v>
      </c>
      <c r="I12" s="14">
        <f t="shared" si="4"/>
        <v>-5211.0800000000745</v>
      </c>
    </row>
    <row r="13" spans="1:9" s="7" customFormat="1" x14ac:dyDescent="0.25">
      <c r="A13" s="6" t="s">
        <v>13</v>
      </c>
      <c r="B13" s="16">
        <v>8088678.1699999999</v>
      </c>
      <c r="C13" s="16">
        <v>4161283.85</v>
      </c>
      <c r="D13" s="4">
        <f>(C13/B13)</f>
        <v>0.51445783384406807</v>
      </c>
      <c r="E13" s="14">
        <v>8182794.1399999997</v>
      </c>
      <c r="F13" s="14">
        <v>6070672.0899999999</v>
      </c>
      <c r="G13" s="4">
        <f>F13/E13</f>
        <v>0.74188253867034226</v>
      </c>
      <c r="H13" s="14">
        <f t="shared" si="4"/>
        <v>-94115.969999999739</v>
      </c>
      <c r="I13" s="14">
        <f t="shared" si="4"/>
        <v>-1909388.2399999998</v>
      </c>
    </row>
    <row r="14" spans="1:9" s="5" customFormat="1" x14ac:dyDescent="0.25">
      <c r="A14" s="3" t="s">
        <v>12</v>
      </c>
      <c r="B14" s="15">
        <v>9166218.8200000003</v>
      </c>
      <c r="C14" s="15">
        <v>8013207.1299999999</v>
      </c>
      <c r="D14" s="4">
        <f t="shared" si="0"/>
        <v>0.87421076098639328</v>
      </c>
      <c r="E14" s="14">
        <v>9245037.4600000009</v>
      </c>
      <c r="F14" s="14">
        <v>7822970.8600000003</v>
      </c>
      <c r="G14" s="4">
        <f t="shared" si="1"/>
        <v>0.84618054754750549</v>
      </c>
      <c r="H14" s="14">
        <f t="shared" si="2"/>
        <v>-78818.640000000596</v>
      </c>
      <c r="I14" s="14">
        <f t="shared" si="3"/>
        <v>190236.26999999955</v>
      </c>
    </row>
    <row r="15" spans="1:9" s="7" customFormat="1" x14ac:dyDescent="0.25">
      <c r="A15" s="6" t="s">
        <v>15</v>
      </c>
      <c r="B15" s="16">
        <v>5148432.2300000004</v>
      </c>
      <c r="C15" s="16">
        <v>5158408.62</v>
      </c>
      <c r="D15" s="4">
        <f>(C15/B15)</f>
        <v>1.0019377530001983</v>
      </c>
      <c r="E15" s="14">
        <v>5225983.2300000004</v>
      </c>
      <c r="F15" s="14">
        <v>5202095.5599999996</v>
      </c>
      <c r="G15" s="4">
        <f>F15/E15</f>
        <v>0.99542905728000186</v>
      </c>
      <c r="H15" s="14">
        <f>B15-E15</f>
        <v>-77551</v>
      </c>
      <c r="I15" s="14">
        <f>C15-F15</f>
        <v>-43686.939999999478</v>
      </c>
    </row>
    <row r="16" spans="1:9" s="7" customFormat="1" x14ac:dyDescent="0.25">
      <c r="A16" s="6" t="s">
        <v>17</v>
      </c>
      <c r="B16" s="16">
        <v>11049405.720000001</v>
      </c>
      <c r="C16" s="16">
        <v>11058691.25</v>
      </c>
      <c r="D16" s="4">
        <f>(C16/B16)</f>
        <v>1.0008403646526611</v>
      </c>
      <c r="E16" s="14">
        <v>11108815.369999999</v>
      </c>
      <c r="F16" s="14">
        <v>11095180.98</v>
      </c>
      <c r="G16" s="4">
        <f>F16/E16</f>
        <v>0.99877265130926385</v>
      </c>
      <c r="H16" s="14">
        <f>B16-E16</f>
        <v>-59409.64999999851</v>
      </c>
      <c r="I16" s="14">
        <f>C16-F16</f>
        <v>-36489.730000000447</v>
      </c>
    </row>
    <row r="17" spans="1:9" s="5" customFormat="1" x14ac:dyDescent="0.25">
      <c r="A17" s="3" t="s">
        <v>14</v>
      </c>
      <c r="B17" s="15">
        <v>6797517.7800000003</v>
      </c>
      <c r="C17" s="15">
        <v>6797542.3700000001</v>
      </c>
      <c r="D17" s="4">
        <f t="shared" si="0"/>
        <v>1.000003617496974</v>
      </c>
      <c r="E17" s="14">
        <v>6808876.7800000003</v>
      </c>
      <c r="F17" s="14">
        <v>6804766.3799999999</v>
      </c>
      <c r="G17" s="4">
        <f t="shared" si="1"/>
        <v>0.99939631746427338</v>
      </c>
      <c r="H17" s="14">
        <f t="shared" si="2"/>
        <v>-11359</v>
      </c>
      <c r="I17" s="14">
        <f t="shared" si="3"/>
        <v>-7224.0099999997765</v>
      </c>
    </row>
    <row r="18" spans="1:9" s="7" customFormat="1" x14ac:dyDescent="0.25">
      <c r="A18" s="12" t="s">
        <v>8</v>
      </c>
      <c r="B18" s="17">
        <f>SUM(B8:B17)</f>
        <v>872516494.47000003</v>
      </c>
      <c r="C18" s="17">
        <f>SUM(C8:C17)</f>
        <v>865174955.63999999</v>
      </c>
      <c r="D18" s="13">
        <f t="shared" ref="D18" si="5">(C18/B18)</f>
        <v>0.99158578791744267</v>
      </c>
      <c r="E18" s="19">
        <f>SUM(E8:E17)</f>
        <v>961345505.8900001</v>
      </c>
      <c r="F18" s="19">
        <f>SUM(F8:F17)</f>
        <v>943865400.16000009</v>
      </c>
      <c r="G18" s="13">
        <f>F18/E18</f>
        <v>0.98181704119600877</v>
      </c>
      <c r="H18" s="20">
        <f t="shared" ref="H18:I18" si="6">B18-E18</f>
        <v>-88829011.420000076</v>
      </c>
      <c r="I18" s="20">
        <f t="shared" si="6"/>
        <v>-78690444.5200001</v>
      </c>
    </row>
    <row r="19" spans="1:9" x14ac:dyDescent="0.25">
      <c r="A19" s="8"/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9"/>
      <c r="B20" s="9"/>
      <c r="C20" s="9"/>
      <c r="D20" s="9"/>
      <c r="E20" s="10"/>
      <c r="F20" s="10"/>
    </row>
    <row r="21" spans="1:9" x14ac:dyDescent="0.25">
      <c r="A21" s="9"/>
      <c r="B21" s="11"/>
      <c r="C21" s="9"/>
      <c r="D21" s="9"/>
    </row>
  </sheetData>
  <mergeCells count="16">
    <mergeCell ref="A1:I1"/>
    <mergeCell ref="A2:I2"/>
    <mergeCell ref="B5:D5"/>
    <mergeCell ref="E5:G5"/>
    <mergeCell ref="H5:I5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A3:I3"/>
    <mergeCell ref="H4:I4"/>
  </mergeCells>
  <conditionalFormatting sqref="D8:D19">
    <cfRule type="cellIs" dxfId="0" priority="1" operator="lessThan">
      <formula>0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Sazonenko</cp:lastModifiedBy>
  <cp:lastPrinted>2019-06-24T11:54:20Z</cp:lastPrinted>
  <dcterms:created xsi:type="dcterms:W3CDTF">2016-02-18T14:11:37Z</dcterms:created>
  <dcterms:modified xsi:type="dcterms:W3CDTF">2022-01-18T10:00:51Z</dcterms:modified>
</cp:coreProperties>
</file>