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35" yWindow="105" windowWidth="1783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8" i="1" l="1"/>
  <c r="E20" i="1"/>
  <c r="E6" i="1"/>
  <c r="G6" i="1"/>
  <c r="D18" i="1" l="1"/>
  <c r="D5" i="1"/>
  <c r="C5" i="1"/>
  <c r="D4" i="1" l="1"/>
  <c r="C4" i="1"/>
  <c r="G21" i="1"/>
  <c r="F18" i="1"/>
  <c r="G18" i="1" s="1"/>
  <c r="F5" i="1"/>
  <c r="F4" i="1" l="1"/>
  <c r="G19" i="1"/>
  <c r="G7" i="1"/>
  <c r="G8" i="1"/>
  <c r="G9" i="1"/>
  <c r="G10" i="1"/>
  <c r="G12" i="1"/>
  <c r="G13" i="1"/>
  <c r="G14" i="1"/>
  <c r="G15" i="1"/>
  <c r="G16" i="1"/>
  <c r="G17" i="1"/>
  <c r="G5" i="1"/>
  <c r="E21" i="1"/>
  <c r="E19" i="1"/>
  <c r="E18" i="1"/>
  <c r="E16" i="1"/>
  <c r="E17" i="1"/>
  <c r="E7" i="1"/>
  <c r="E8" i="1"/>
  <c r="E9" i="1"/>
  <c r="E10" i="1"/>
  <c r="E12" i="1"/>
  <c r="E13" i="1"/>
  <c r="E14" i="1"/>
  <c r="E15" i="1"/>
  <c r="E5" i="1"/>
  <c r="G4" i="1" l="1"/>
  <c r="E4" i="1"/>
</calcChain>
</file>

<file path=xl/sharedStrings.xml><?xml version="1.0" encoding="utf-8"?>
<sst xmlns="http://schemas.openxmlformats.org/spreadsheetml/2006/main" count="58" uniqueCount="49">
  <si>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</si>
  <si>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</si>
  <si>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</si>
  <si>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</si>
  <si>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</si>
  <si>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</si>
  <si>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</si>
  <si>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</si>
  <si>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</si>
  <si>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</si>
  <si>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</si>
  <si>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</si>
  <si>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</si>
  <si>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</si>
  <si>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</si>
  <si>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</si>
  <si>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</si>
  <si>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 xml:space="preserve">% исполнения к 2020 году 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</si>
  <si>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</si>
  <si>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</si>
  <si>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</si>
  <si>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</si>
  <si>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</si>
  <si>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</si>
  <si>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</si>
  <si>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</si>
  <si>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</si>
  <si>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</si>
  <si>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</si>
  <si>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</si>
  <si>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</si>
  <si>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</si>
  <si>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</si>
  <si>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</si>
  <si>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</si>
  <si>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</si>
  <si>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</si>
  <si>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</si>
  <si>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</si>
  <si>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</si>
  <si>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</si>
  <si>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</si>
  <si>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 xml:space="preserve">Сведения на 01.01.2022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</si>
  <si>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01.01.2022</t>
  </si>
  <si>
    <t>Исполнено на 01.01.2021</t>
  </si>
  <si>
    <t>00010900000000000000</t>
  </si>
  <si>
    <t>ЗАДОЛЖЕННОСТЬ И ПЕРЕРАСЧЕТЫ ПО ОТМЕНЕННЫМ НАЛОГАМ, СБОРАМ И ИНЫМ ОБЯЗАТЕЛЬНЫМ ПЛАТЕЖАМ</t>
  </si>
  <si>
    <t>00020400000000000000</t>
  </si>
  <si>
    <t>БЕЗВОЗМЕЗДНЫЕ ПОСТУПЛЕНИЯ ОТ НЕГОСУДАРСТВЕННЫХ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</si>
</sst>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" fontId="9" fillId="0" borderId="2">
      <alignment horizontal="right" shrinkToFit="1"/>
    </xf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top"/>
    </xf>
    <xf numFmtId="0" fontId="3" fillId="0" borderId="0" xfId="0" applyFont="1" applyFill="1"/>
    <xf numFmtId="0" fontId="2" fillId="0" borderId="0" xfId="0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90" zoomScaleNormal="90" workbookViewId="0">
      <selection sqref="A1:G1"/>
    </sheetView>
  </sheetViews>
  <sheetFormatPr defaultColWidth="9.140625" defaultRowHeight="15" x14ac:dyDescent="0.2"/>
  <cols>
    <col min="1" max="1" width="58.285156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18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5" t="s">
        <v>42</v>
      </c>
      <c r="B1" s="25"/>
      <c r="C1" s="25"/>
      <c r="D1" s="25"/>
      <c r="E1" s="25"/>
      <c r="F1" s="25"/>
      <c r="G1" s="25"/>
    </row>
    <row r="2" spans="1:7" ht="24.75" customHeight="1" x14ac:dyDescent="0.25">
      <c r="A2" s="21"/>
      <c r="B2" s="21"/>
      <c r="C2" s="21"/>
      <c r="D2" s="21"/>
      <c r="E2" s="21"/>
      <c r="F2" s="21"/>
      <c r="G2" s="22" t="s">
        <v>41</v>
      </c>
    </row>
    <row r="3" spans="1:7" s="2" customFormat="1" ht="63" x14ac:dyDescent="0.25">
      <c r="A3" s="4" t="s">
        <v>39</v>
      </c>
      <c r="B3" s="4" t="s">
        <v>38</v>
      </c>
      <c r="C3" s="5" t="s">
        <v>40</v>
      </c>
      <c r="D3" s="5" t="s">
        <v>43</v>
      </c>
      <c r="E3" s="5" t="s">
        <v>16</v>
      </c>
      <c r="F3" s="5" t="s">
        <v>44</v>
      </c>
      <c r="G3" s="5" t="s">
        <v>17</v>
      </c>
    </row>
    <row r="4" spans="1:7" ht="15.75" x14ac:dyDescent="0.25">
      <c r="A4" s="6" t="s">
        <v>0</v>
      </c>
      <c r="B4" s="7"/>
      <c r="C4" s="3">
        <f>C5+C18</f>
        <v>818510570.87</v>
      </c>
      <c r="D4" s="3">
        <f>D5+D18</f>
        <v>813361384.46000004</v>
      </c>
      <c r="E4" s="18">
        <f>D4/C4*100</f>
        <v>99.370907769153561</v>
      </c>
      <c r="F4" s="8">
        <f>F5+F18</f>
        <v>875111430.50999999</v>
      </c>
      <c r="G4" s="8">
        <f>D4/F4*100</f>
        <v>92.943750487407868</v>
      </c>
    </row>
    <row r="5" spans="1:7" ht="15.75" x14ac:dyDescent="0.2">
      <c r="A5" s="14" t="s">
        <v>1</v>
      </c>
      <c r="B5" s="15" t="s">
        <v>19</v>
      </c>
      <c r="C5" s="16">
        <f>SUM(C6:C17)</f>
        <v>386316366.39999998</v>
      </c>
      <c r="D5" s="16">
        <f>SUM(D6:D17)</f>
        <v>389305438.12999994</v>
      </c>
      <c r="E5" s="19">
        <f>D5/C5*100</f>
        <v>100.77373675825709</v>
      </c>
      <c r="F5" s="13">
        <f>SUM(F6:F17)</f>
        <v>347126737.31</v>
      </c>
      <c r="G5" s="13">
        <f>D5/F5*100</f>
        <v>112.15080726620388</v>
      </c>
    </row>
    <row r="6" spans="1:7" x14ac:dyDescent="0.2">
      <c r="A6" s="10" t="s">
        <v>2</v>
      </c>
      <c r="B6" s="11" t="s">
        <v>20</v>
      </c>
      <c r="C6" s="12">
        <v>293543145</v>
      </c>
      <c r="D6" s="12">
        <v>294692880.94999999</v>
      </c>
      <c r="E6" s="20">
        <f>D6/C6*100</f>
        <v>100.39167528507606</v>
      </c>
      <c r="F6" s="23">
        <v>271034202.91000003</v>
      </c>
      <c r="G6" s="9">
        <f>D6/F6*100</f>
        <v>108.72903780629343</v>
      </c>
    </row>
    <row r="7" spans="1:7" ht="45" x14ac:dyDescent="0.2">
      <c r="A7" s="10" t="s">
        <v>3</v>
      </c>
      <c r="B7" s="11" t="s">
        <v>21</v>
      </c>
      <c r="C7" s="12">
        <v>14534550</v>
      </c>
      <c r="D7" s="12">
        <v>15191073.279999999</v>
      </c>
      <c r="E7" s="20">
        <f t="shared" ref="E7:E17" si="0">D7/C7*100</f>
        <v>104.5169838763498</v>
      </c>
      <c r="F7" s="23">
        <v>12997292.32</v>
      </c>
      <c r="G7" s="9">
        <f t="shared" ref="G7:G17" si="1">D7/F7*100</f>
        <v>116.87875371260404</v>
      </c>
    </row>
    <row r="8" spans="1:7" x14ac:dyDescent="0.2">
      <c r="A8" s="10" t="s">
        <v>4</v>
      </c>
      <c r="B8" s="11" t="s">
        <v>22</v>
      </c>
      <c r="C8" s="12">
        <v>9728873</v>
      </c>
      <c r="D8" s="12">
        <v>9828127.6500000004</v>
      </c>
      <c r="E8" s="20">
        <f t="shared" si="0"/>
        <v>101.02020706817738</v>
      </c>
      <c r="F8" s="23">
        <v>15076609.890000001</v>
      </c>
      <c r="G8" s="9">
        <f t="shared" si="1"/>
        <v>65.187915066495094</v>
      </c>
    </row>
    <row r="9" spans="1:7" x14ac:dyDescent="0.2">
      <c r="A9" s="10" t="s">
        <v>5</v>
      </c>
      <c r="B9" s="11" t="s">
        <v>23</v>
      </c>
      <c r="C9" s="12">
        <v>6480148</v>
      </c>
      <c r="D9" s="12">
        <v>6506403.7599999998</v>
      </c>
      <c r="E9" s="20">
        <f t="shared" si="0"/>
        <v>100.40517222754788</v>
      </c>
      <c r="F9" s="23">
        <v>6573115.6900000004</v>
      </c>
      <c r="G9" s="9">
        <f t="shared" si="1"/>
        <v>98.985079022700106</v>
      </c>
    </row>
    <row r="10" spans="1:7" x14ac:dyDescent="0.2">
      <c r="A10" s="10" t="s">
        <v>6</v>
      </c>
      <c r="B10" s="11" t="s">
        <v>24</v>
      </c>
      <c r="C10" s="12">
        <v>3546226</v>
      </c>
      <c r="D10" s="12">
        <v>3556708.41</v>
      </c>
      <c r="E10" s="20">
        <f t="shared" si="0"/>
        <v>100.29559339985663</v>
      </c>
      <c r="F10" s="23">
        <v>3534691.27</v>
      </c>
      <c r="G10" s="9">
        <f t="shared" si="1"/>
        <v>100.62288721470149</v>
      </c>
    </row>
    <row r="11" spans="1:7" ht="45" x14ac:dyDescent="0.2">
      <c r="A11" s="10" t="s">
        <v>46</v>
      </c>
      <c r="B11" s="26" t="s">
        <v>45</v>
      </c>
      <c r="C11" s="12" t="s">
        <v>18</v>
      </c>
      <c r="D11" s="27">
        <v>-2.33</v>
      </c>
      <c r="E11" s="20" t="s">
        <v>18</v>
      </c>
      <c r="F11" s="23" t="s">
        <v>18</v>
      </c>
      <c r="G11" s="9" t="s">
        <v>18</v>
      </c>
    </row>
    <row r="12" spans="1:7" ht="45" x14ac:dyDescent="0.2">
      <c r="A12" s="10" t="s">
        <v>7</v>
      </c>
      <c r="B12" s="11" t="s">
        <v>25</v>
      </c>
      <c r="C12" s="12">
        <v>30028352.879999999</v>
      </c>
      <c r="D12" s="12">
        <v>30667513.09</v>
      </c>
      <c r="E12" s="20">
        <f t="shared" si="0"/>
        <v>102.12852237535049</v>
      </c>
      <c r="F12" s="23">
        <v>17017568.760000002</v>
      </c>
      <c r="G12" s="9">
        <f t="shared" si="1"/>
        <v>180.21089570729018</v>
      </c>
    </row>
    <row r="13" spans="1:7" ht="30" x14ac:dyDescent="0.2">
      <c r="A13" s="10" t="s">
        <v>8</v>
      </c>
      <c r="B13" s="11" t="s">
        <v>26</v>
      </c>
      <c r="C13" s="12">
        <v>7812880.3300000001</v>
      </c>
      <c r="D13" s="12">
        <v>7812880.3300000001</v>
      </c>
      <c r="E13" s="20">
        <f t="shared" si="0"/>
        <v>100</v>
      </c>
      <c r="F13" s="23">
        <v>12959684.710000001</v>
      </c>
      <c r="G13" s="9">
        <f t="shared" si="1"/>
        <v>60.286037082147502</v>
      </c>
    </row>
    <row r="14" spans="1:7" ht="30" x14ac:dyDescent="0.2">
      <c r="A14" s="10" t="s">
        <v>27</v>
      </c>
      <c r="B14" s="11" t="s">
        <v>28</v>
      </c>
      <c r="C14" s="12">
        <v>933659.27</v>
      </c>
      <c r="D14" s="12">
        <v>933567.1</v>
      </c>
      <c r="E14" s="20">
        <f t="shared" si="0"/>
        <v>99.990128090304282</v>
      </c>
      <c r="F14" s="23">
        <v>481652.98</v>
      </c>
      <c r="G14" s="9">
        <f t="shared" si="1"/>
        <v>193.82566676946544</v>
      </c>
    </row>
    <row r="15" spans="1:7" ht="30" x14ac:dyDescent="0.2">
      <c r="A15" s="10" t="s">
        <v>9</v>
      </c>
      <c r="B15" s="11" t="s">
        <v>29</v>
      </c>
      <c r="C15" s="12">
        <v>12858194</v>
      </c>
      <c r="D15" s="12">
        <v>12849787.380000001</v>
      </c>
      <c r="E15" s="20">
        <f t="shared" si="0"/>
        <v>99.934620522913249</v>
      </c>
      <c r="F15" s="23">
        <v>3716868.8</v>
      </c>
      <c r="G15" s="9">
        <f t="shared" si="1"/>
        <v>345.71538764026326</v>
      </c>
    </row>
    <row r="16" spans="1:7" x14ac:dyDescent="0.2">
      <c r="A16" s="10" t="s">
        <v>10</v>
      </c>
      <c r="B16" s="11" t="s">
        <v>30</v>
      </c>
      <c r="C16" s="12">
        <v>6023215.1200000001</v>
      </c>
      <c r="D16" s="12">
        <v>6419320.6399999997</v>
      </c>
      <c r="E16" s="20">
        <f t="shared" si="0"/>
        <v>106.57631368145455</v>
      </c>
      <c r="F16" s="23">
        <v>2547361.7200000002</v>
      </c>
      <c r="G16" s="9">
        <f t="shared" si="1"/>
        <v>251.9987872001154</v>
      </c>
    </row>
    <row r="17" spans="1:7" x14ac:dyDescent="0.2">
      <c r="A17" s="10" t="s">
        <v>11</v>
      </c>
      <c r="B17" s="11" t="s">
        <v>31</v>
      </c>
      <c r="C17" s="12">
        <v>827122.8</v>
      </c>
      <c r="D17" s="12">
        <v>847177.87</v>
      </c>
      <c r="E17" s="20">
        <f t="shared" si="0"/>
        <v>102.4246786571474</v>
      </c>
      <c r="F17" s="23">
        <v>1187688.26</v>
      </c>
      <c r="G17" s="9">
        <f t="shared" si="1"/>
        <v>71.329986035224422</v>
      </c>
    </row>
    <row r="18" spans="1:7" ht="15.75" x14ac:dyDescent="0.2">
      <c r="A18" s="14" t="s">
        <v>12</v>
      </c>
      <c r="B18" s="15" t="s">
        <v>32</v>
      </c>
      <c r="C18" s="16">
        <f>SUM(C19:C23)</f>
        <v>432194204.47000003</v>
      </c>
      <c r="D18" s="16">
        <f>SUM(D19:D23)</f>
        <v>424055946.33000004</v>
      </c>
      <c r="E18" s="19">
        <f>D18/C18*100</f>
        <v>98.116990451091326</v>
      </c>
      <c r="F18" s="17">
        <f>SUM(F19:F23)</f>
        <v>527984693.19999999</v>
      </c>
      <c r="G18" s="13">
        <f>D18/F18*100</f>
        <v>80.315954570555732</v>
      </c>
    </row>
    <row r="19" spans="1:7" ht="45" x14ac:dyDescent="0.2">
      <c r="A19" s="10" t="s">
        <v>13</v>
      </c>
      <c r="B19" s="11" t="s">
        <v>33</v>
      </c>
      <c r="C19" s="12">
        <v>428518479.05000001</v>
      </c>
      <c r="D19" s="12">
        <v>422766640.91000003</v>
      </c>
      <c r="E19" s="20">
        <f>D19/C19*100</f>
        <v>98.657738599102785</v>
      </c>
      <c r="F19" s="23">
        <v>527908091.56</v>
      </c>
      <c r="G19" s="9">
        <f>D19/F19*100</f>
        <v>80.083379601305083</v>
      </c>
    </row>
    <row r="20" spans="1:7" ht="30" x14ac:dyDescent="0.2">
      <c r="A20" s="10" t="s">
        <v>48</v>
      </c>
      <c r="B20" s="26" t="s">
        <v>47</v>
      </c>
      <c r="C20" s="12">
        <v>1500000</v>
      </c>
      <c r="D20" s="12">
        <v>1500000</v>
      </c>
      <c r="E20" s="20">
        <f>D20/C20*100</f>
        <v>100</v>
      </c>
      <c r="F20" s="23"/>
      <c r="G20" s="9"/>
    </row>
    <row r="21" spans="1:7" x14ac:dyDescent="0.2">
      <c r="A21" s="10" t="s">
        <v>15</v>
      </c>
      <c r="B21" s="11" t="s">
        <v>34</v>
      </c>
      <c r="C21" s="12">
        <v>195500</v>
      </c>
      <c r="D21" s="12">
        <v>195500</v>
      </c>
      <c r="E21" s="20">
        <f t="shared" ref="E21" si="2">D21/C21*100</f>
        <v>100</v>
      </c>
      <c r="F21" s="23">
        <v>77600</v>
      </c>
      <c r="G21" s="9">
        <f>D21/F21*100</f>
        <v>251.93298969072166</v>
      </c>
    </row>
    <row r="22" spans="1:7" ht="75" x14ac:dyDescent="0.2">
      <c r="A22" s="10" t="s">
        <v>35</v>
      </c>
      <c r="B22" s="11" t="s">
        <v>36</v>
      </c>
      <c r="C22" s="12">
        <v>1980225.42</v>
      </c>
      <c r="D22" s="12" t="s">
        <v>18</v>
      </c>
      <c r="E22" s="20" t="s">
        <v>18</v>
      </c>
      <c r="F22" s="24"/>
      <c r="G22" s="9" t="s">
        <v>18</v>
      </c>
    </row>
    <row r="23" spans="1:7" ht="46.5" customHeight="1" x14ac:dyDescent="0.2">
      <c r="A23" s="10" t="s">
        <v>14</v>
      </c>
      <c r="B23" s="11" t="s">
        <v>37</v>
      </c>
      <c r="C23" s="12" t="s">
        <v>18</v>
      </c>
      <c r="D23" s="12">
        <v>-406194.58</v>
      </c>
      <c r="E23" s="20" t="s">
        <v>18</v>
      </c>
      <c r="F23" s="23">
        <v>-998.36</v>
      </c>
      <c r="G23" s="9" t="s">
        <v>18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2020-04-10T09:37:24Z</cp:lastPrinted>
  <dcterms:created xsi:type="dcterms:W3CDTF">2017-08-30T14:30:40Z</dcterms:created>
  <dcterms:modified xsi:type="dcterms:W3CDTF">2022-01-24T09:48:28Z</dcterms:modified>
</cp:coreProperties>
</file>