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" yWindow="-45" windowWidth="1783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7" i="1" l="1"/>
  <c r="C17" i="1"/>
  <c r="C4" i="1" s="1"/>
  <c r="D5" i="1"/>
  <c r="D4" i="1" s="1"/>
  <c r="C5" i="1"/>
  <c r="G19" i="1" l="1"/>
  <c r="F17" i="1"/>
  <c r="G17" i="1" s="1"/>
  <c r="F5" i="1"/>
  <c r="F4" i="1" l="1"/>
  <c r="G18" i="1"/>
  <c r="G7" i="1"/>
  <c r="G8" i="1"/>
  <c r="G9" i="1"/>
  <c r="G10" i="1"/>
  <c r="G11" i="1"/>
  <c r="G12" i="1"/>
  <c r="G13" i="1"/>
  <c r="G14" i="1"/>
  <c r="G15" i="1"/>
  <c r="G16" i="1"/>
  <c r="G6" i="1"/>
  <c r="G5" i="1"/>
  <c r="E19" i="1"/>
  <c r="E18" i="1"/>
  <c r="E17" i="1"/>
  <c r="E15" i="1"/>
  <c r="E16" i="1"/>
  <c r="E7" i="1"/>
  <c r="E8" i="1"/>
  <c r="E9" i="1"/>
  <c r="E10" i="1"/>
  <c r="E11" i="1"/>
  <c r="E12" i="1"/>
  <c r="E13" i="1"/>
  <c r="E14" i="1"/>
  <c r="E6" i="1"/>
  <c r="E5" i="1"/>
  <c r="G4" i="1" l="1"/>
  <c r="E4" i="1"/>
</calcChain>
</file>

<file path=xl/sharedStrings.xml><?xml version="1.0" encoding="utf-8"?>
<sst xmlns="http://schemas.openxmlformats.org/spreadsheetml/2006/main" count="48" uniqueCount="45">
  <si>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</si>
  <si>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</si>
  <si>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</si>
  <si>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</si>
  <si>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</si>
  <si>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</si>
  <si>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</si>
  <si>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</si>
  <si>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</si>
  <si>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</si>
  <si>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</si>
  <si>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</si>
  <si>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</si>
  <si>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</si>
  <si>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</si>
  <si>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</si>
  <si>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</si>
  <si>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 xml:space="preserve">% исполнения к 2020 году 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</si>
  <si>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</si>
  <si>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</si>
  <si>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</si>
  <si>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</si>
  <si>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</si>
  <si>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</si>
  <si>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</si>
  <si>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</si>
  <si>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</si>
  <si>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</si>
  <si>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</si>
  <si>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</si>
  <si>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</si>
  <si>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</si>
  <si>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</si>
  <si>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</si>
  <si>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</si>
  <si>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</si>
  <si>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</si>
  <si>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</si>
  <si>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</si>
  <si>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</si>
  <si>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</si>
  <si>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 xml:space="preserve">Сведения на 01.07.2021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</si>
  <si>
    <t>Исполнено на 01.07.2021</t>
  </si>
  <si>
    <t>Исполнено на 01.07.2020</t>
  </si>
  <si>
    <t>Ед.изм: рубль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</si>
</sst>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90" zoomScaleNormal="90" workbookViewId="0">
      <selection activeCell="G3" sqref="G3"/>
    </sheetView>
  </sheetViews>
  <sheetFormatPr defaultColWidth="9.140625" defaultRowHeight="15" x14ac:dyDescent="0.2"/>
  <cols>
    <col min="1" max="1" width="58.285156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18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4" t="s">
        <v>41</v>
      </c>
      <c r="B1" s="24"/>
      <c r="C1" s="24"/>
      <c r="D1" s="24"/>
      <c r="E1" s="24"/>
      <c r="F1" s="24"/>
      <c r="G1" s="24"/>
    </row>
    <row r="2" spans="1:7" ht="24.75" customHeight="1" x14ac:dyDescent="0.25">
      <c r="A2" s="22"/>
      <c r="B2" s="22"/>
      <c r="C2" s="22"/>
      <c r="D2" s="22"/>
      <c r="E2" s="22"/>
      <c r="F2" s="22"/>
      <c r="G2" s="23" t="s">
        <v>44</v>
      </c>
    </row>
    <row r="3" spans="1:7" s="2" customFormat="1" ht="63" x14ac:dyDescent="0.25">
      <c r="A3" s="4" t="s">
        <v>39</v>
      </c>
      <c r="B3" s="4" t="s">
        <v>38</v>
      </c>
      <c r="C3" s="5" t="s">
        <v>40</v>
      </c>
      <c r="D3" s="5" t="s">
        <v>42</v>
      </c>
      <c r="E3" s="5" t="s">
        <v>16</v>
      </c>
      <c r="F3" s="5" t="s">
        <v>43</v>
      </c>
      <c r="G3" s="5" t="s">
        <v>17</v>
      </c>
    </row>
    <row r="4" spans="1:7" ht="15.75" x14ac:dyDescent="0.25">
      <c r="A4" s="6" t="s">
        <v>0</v>
      </c>
      <c r="B4" s="7"/>
      <c r="C4" s="3">
        <f>C5+C17</f>
        <v>724481828.47000003</v>
      </c>
      <c r="D4" s="3">
        <f>D5+D17</f>
        <v>407643238.28000009</v>
      </c>
      <c r="E4" s="19">
        <f>D4/C4*100</f>
        <v>56.266868575694048</v>
      </c>
      <c r="F4" s="8">
        <f>F5+F17</f>
        <v>398212215.92000008</v>
      </c>
      <c r="G4" s="8">
        <f>D4/F4*100</f>
        <v>102.36834079492294</v>
      </c>
    </row>
    <row r="5" spans="1:7" ht="15.75" x14ac:dyDescent="0.2">
      <c r="A5" s="15" t="s">
        <v>1</v>
      </c>
      <c r="B5" s="16" t="s">
        <v>19</v>
      </c>
      <c r="C5" s="17">
        <f>SUM(C6:C16)</f>
        <v>320956613.21000004</v>
      </c>
      <c r="D5" s="17">
        <f>SUM(D6:D16)</f>
        <v>180706182.61000004</v>
      </c>
      <c r="E5" s="20">
        <f>D5/C5*100</f>
        <v>56.302370841558279</v>
      </c>
      <c r="F5" s="14">
        <f>SUM(F6:F16)</f>
        <v>159273626.13000005</v>
      </c>
      <c r="G5" s="14">
        <f>D5/F5*100</f>
        <v>113.45643783014434</v>
      </c>
    </row>
    <row r="6" spans="1:7" x14ac:dyDescent="0.2">
      <c r="A6" s="11" t="s">
        <v>2</v>
      </c>
      <c r="B6" s="12" t="s">
        <v>20</v>
      </c>
      <c r="C6" s="13">
        <v>261128530</v>
      </c>
      <c r="D6" s="13">
        <v>141291398</v>
      </c>
      <c r="E6" s="21">
        <f>D6/C6*100</f>
        <v>54.107989655515624</v>
      </c>
      <c r="F6" s="10">
        <v>122128501.09999999</v>
      </c>
      <c r="G6" s="9">
        <f>D6/F6*100</f>
        <v>115.69076565044325</v>
      </c>
    </row>
    <row r="7" spans="1:7" ht="45" x14ac:dyDescent="0.2">
      <c r="A7" s="11" t="s">
        <v>3</v>
      </c>
      <c r="B7" s="12" t="s">
        <v>21</v>
      </c>
      <c r="C7" s="13">
        <v>14904550</v>
      </c>
      <c r="D7" s="13">
        <v>7011698.0199999996</v>
      </c>
      <c r="E7" s="21">
        <f t="shared" ref="E7:E16" si="0">D7/C7*100</f>
        <v>47.044010184809331</v>
      </c>
      <c r="F7" s="10">
        <v>5918855.9400000004</v>
      </c>
      <c r="G7" s="9">
        <f t="shared" ref="G7:G16" si="1">D7/F7*100</f>
        <v>118.46373845010322</v>
      </c>
    </row>
    <row r="8" spans="1:7" x14ac:dyDescent="0.2">
      <c r="A8" s="11" t="s">
        <v>4</v>
      </c>
      <c r="B8" s="12" t="s">
        <v>22</v>
      </c>
      <c r="C8" s="13">
        <v>12176250</v>
      </c>
      <c r="D8" s="13">
        <v>6364152.1900000004</v>
      </c>
      <c r="E8" s="21">
        <f t="shared" si="0"/>
        <v>52.266931033774767</v>
      </c>
      <c r="F8" s="10">
        <v>6972187.96</v>
      </c>
      <c r="G8" s="9">
        <f t="shared" si="1"/>
        <v>91.279125383762604</v>
      </c>
    </row>
    <row r="9" spans="1:7" x14ac:dyDescent="0.2">
      <c r="A9" s="11" t="s">
        <v>5</v>
      </c>
      <c r="B9" s="12" t="s">
        <v>23</v>
      </c>
      <c r="C9" s="13">
        <v>6666000</v>
      </c>
      <c r="D9" s="13">
        <v>1154879.3999999999</v>
      </c>
      <c r="E9" s="21">
        <f t="shared" si="0"/>
        <v>17.324923492349235</v>
      </c>
      <c r="F9" s="10">
        <v>1206995.43</v>
      </c>
      <c r="G9" s="9">
        <f t="shared" si="1"/>
        <v>95.682168407215912</v>
      </c>
    </row>
    <row r="10" spans="1:7" x14ac:dyDescent="0.2">
      <c r="A10" s="11" t="s">
        <v>6</v>
      </c>
      <c r="B10" s="12" t="s">
        <v>24</v>
      </c>
      <c r="C10" s="13">
        <v>3325230</v>
      </c>
      <c r="D10" s="13">
        <v>1800433.24</v>
      </c>
      <c r="E10" s="21">
        <f t="shared" si="0"/>
        <v>54.144622777973254</v>
      </c>
      <c r="F10" s="10">
        <v>1449091.08</v>
      </c>
      <c r="G10" s="9">
        <f t="shared" si="1"/>
        <v>124.24569199611662</v>
      </c>
    </row>
    <row r="11" spans="1:7" ht="45" x14ac:dyDescent="0.2">
      <c r="A11" s="11" t="s">
        <v>7</v>
      </c>
      <c r="B11" s="12" t="s">
        <v>25</v>
      </c>
      <c r="C11" s="13">
        <v>14806670</v>
      </c>
      <c r="D11" s="13">
        <v>10018233.99</v>
      </c>
      <c r="E11" s="21">
        <f t="shared" si="0"/>
        <v>67.660277361486408</v>
      </c>
      <c r="F11" s="10">
        <v>8774174.9399999995</v>
      </c>
      <c r="G11" s="9">
        <f t="shared" si="1"/>
        <v>114.17864424298794</v>
      </c>
    </row>
    <row r="12" spans="1:7" ht="30" x14ac:dyDescent="0.2">
      <c r="A12" s="11" t="s">
        <v>8</v>
      </c>
      <c r="B12" s="12" t="s">
        <v>26</v>
      </c>
      <c r="C12" s="13">
        <v>1778856.41</v>
      </c>
      <c r="D12" s="13">
        <v>4020651.15</v>
      </c>
      <c r="E12" s="21">
        <f t="shared" si="0"/>
        <v>226.0244912066849</v>
      </c>
      <c r="F12" s="10">
        <v>9160610.1500000004</v>
      </c>
      <c r="G12" s="9">
        <f t="shared" si="1"/>
        <v>43.890647938991265</v>
      </c>
    </row>
    <row r="13" spans="1:7" ht="30" x14ac:dyDescent="0.2">
      <c r="A13" s="11" t="s">
        <v>27</v>
      </c>
      <c r="B13" s="12" t="s">
        <v>28</v>
      </c>
      <c r="C13" s="13">
        <v>70000</v>
      </c>
      <c r="D13" s="13">
        <v>312842.09999999998</v>
      </c>
      <c r="E13" s="21">
        <f t="shared" si="0"/>
        <v>446.91728571428564</v>
      </c>
      <c r="F13" s="10">
        <v>257604.11</v>
      </c>
      <c r="G13" s="9">
        <f t="shared" si="1"/>
        <v>121.44297697734714</v>
      </c>
    </row>
    <row r="14" spans="1:7" ht="30" x14ac:dyDescent="0.2">
      <c r="A14" s="11" t="s">
        <v>9</v>
      </c>
      <c r="B14" s="12" t="s">
        <v>29</v>
      </c>
      <c r="C14" s="13">
        <v>3643500</v>
      </c>
      <c r="D14" s="13">
        <v>6085185.1500000004</v>
      </c>
      <c r="E14" s="21">
        <f t="shared" si="0"/>
        <v>167.01482503087692</v>
      </c>
      <c r="F14" s="10">
        <v>1602529.6</v>
      </c>
      <c r="G14" s="9">
        <f t="shared" si="1"/>
        <v>379.72372865998858</v>
      </c>
    </row>
    <row r="15" spans="1:7" x14ac:dyDescent="0.2">
      <c r="A15" s="11" t="s">
        <v>10</v>
      </c>
      <c r="B15" s="12" t="s">
        <v>30</v>
      </c>
      <c r="C15" s="13">
        <v>1657530</v>
      </c>
      <c r="D15" s="13">
        <v>2185314.58</v>
      </c>
      <c r="E15" s="21">
        <f t="shared" si="0"/>
        <v>131.84163061905366</v>
      </c>
      <c r="F15" s="10">
        <v>1208583.3</v>
      </c>
      <c r="G15" s="9">
        <f t="shared" si="1"/>
        <v>180.81621515041618</v>
      </c>
    </row>
    <row r="16" spans="1:7" x14ac:dyDescent="0.2">
      <c r="A16" s="11" t="s">
        <v>11</v>
      </c>
      <c r="B16" s="12" t="s">
        <v>31</v>
      </c>
      <c r="C16" s="13">
        <v>799496.8</v>
      </c>
      <c r="D16" s="13">
        <v>461394.79</v>
      </c>
      <c r="E16" s="21">
        <f t="shared" si="0"/>
        <v>57.710648748062518</v>
      </c>
      <c r="F16" s="10">
        <v>594492.52</v>
      </c>
      <c r="G16" s="9">
        <f t="shared" si="1"/>
        <v>77.611538325158406</v>
      </c>
    </row>
    <row r="17" spans="1:7" ht="15.75" x14ac:dyDescent="0.2">
      <c r="A17" s="15" t="s">
        <v>12</v>
      </c>
      <c r="B17" s="16" t="s">
        <v>32</v>
      </c>
      <c r="C17" s="17">
        <f>SUM(C18:C21)</f>
        <v>403525215.25999999</v>
      </c>
      <c r="D17" s="17">
        <f>SUM(D18:D21)</f>
        <v>226937055.67000002</v>
      </c>
      <c r="E17" s="20">
        <f>D17/C17*100</f>
        <v>56.238630719465597</v>
      </c>
      <c r="F17" s="18">
        <f>SUM(F18:F21)</f>
        <v>238938589.78999999</v>
      </c>
      <c r="G17" s="14">
        <f>D17/F17*100</f>
        <v>94.977147002270343</v>
      </c>
    </row>
    <row r="18" spans="1:7" ht="45" x14ac:dyDescent="0.2">
      <c r="A18" s="11" t="s">
        <v>13</v>
      </c>
      <c r="B18" s="12" t="s">
        <v>33</v>
      </c>
      <c r="C18" s="13">
        <v>403310715.25999999</v>
      </c>
      <c r="D18" s="13">
        <v>227060194.87</v>
      </c>
      <c r="E18" s="21">
        <f>D18/C18*100</f>
        <v>56.299073215454342</v>
      </c>
      <c r="F18" s="10">
        <v>238860989.78999999</v>
      </c>
      <c r="G18" s="9">
        <f>D18/F18*100</f>
        <v>95.059555379731563</v>
      </c>
    </row>
    <row r="19" spans="1:7" x14ac:dyDescent="0.2">
      <c r="A19" s="11" t="s">
        <v>15</v>
      </c>
      <c r="B19" s="12" t="s">
        <v>34</v>
      </c>
      <c r="C19" s="13">
        <v>214500</v>
      </c>
      <c r="D19" s="13">
        <v>214500</v>
      </c>
      <c r="E19" s="21">
        <f t="shared" ref="E19:E21" si="2">D19/C19*100</f>
        <v>100</v>
      </c>
      <c r="F19" s="10">
        <v>77600</v>
      </c>
      <c r="G19" s="9">
        <f>D19/F19*100</f>
        <v>276.41752577319585</v>
      </c>
    </row>
    <row r="20" spans="1:7" ht="75" x14ac:dyDescent="0.2">
      <c r="A20" s="11" t="s">
        <v>35</v>
      </c>
      <c r="B20" s="12" t="s">
        <v>36</v>
      </c>
      <c r="C20" s="13">
        <v>0</v>
      </c>
      <c r="D20" s="13">
        <v>0</v>
      </c>
      <c r="E20" s="21" t="s">
        <v>18</v>
      </c>
      <c r="F20" s="10">
        <v>0</v>
      </c>
      <c r="G20" s="9" t="s">
        <v>18</v>
      </c>
    </row>
    <row r="21" spans="1:7" ht="46.5" customHeight="1" x14ac:dyDescent="0.2">
      <c r="A21" s="11" t="s">
        <v>14</v>
      </c>
      <c r="B21" s="12" t="s">
        <v>37</v>
      </c>
      <c r="C21" s="13">
        <v>0</v>
      </c>
      <c r="D21" s="13">
        <v>-337639.2</v>
      </c>
      <c r="E21" s="21" t="s">
        <v>18</v>
      </c>
      <c r="F21" s="10">
        <v>0</v>
      </c>
      <c r="G21" s="9" t="s">
        <v>18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2020-04-10T09:37:24Z</cp:lastPrinted>
  <dcterms:created xsi:type="dcterms:W3CDTF">2017-08-30T14:30:40Z</dcterms:created>
  <dcterms:modified xsi:type="dcterms:W3CDTF">2021-07-08T06:47:00Z</dcterms:modified>
</cp:coreProperties>
</file>