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75" yWindow="150" windowWidth="15360" windowHeight="1107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I9" i="12" l="1"/>
  <c r="I10" i="12"/>
  <c r="I14" i="12"/>
  <c r="I13" i="12"/>
  <c r="I17" i="12"/>
  <c r="I15" i="12"/>
  <c r="I12" i="12"/>
  <c r="I16" i="12"/>
  <c r="I11" i="12"/>
  <c r="I8" i="12"/>
  <c r="H9" i="12"/>
  <c r="H10" i="12"/>
  <c r="H14" i="12"/>
  <c r="H13" i="12"/>
  <c r="H17" i="12"/>
  <c r="H15" i="12"/>
  <c r="H12" i="12"/>
  <c r="H16" i="12"/>
  <c r="H11" i="12"/>
  <c r="G9" i="12"/>
  <c r="G10" i="12"/>
  <c r="G14" i="12"/>
  <c r="G13" i="12"/>
  <c r="G17" i="12"/>
  <c r="G15" i="12"/>
  <c r="G12" i="12"/>
  <c r="G16" i="12"/>
  <c r="G11" i="12"/>
  <c r="G8" i="12"/>
  <c r="D9" i="12"/>
  <c r="D10" i="12"/>
  <c r="D14" i="12"/>
  <c r="D13" i="12"/>
  <c r="D17" i="12"/>
  <c r="D15" i="12"/>
  <c r="D12" i="12"/>
  <c r="D16" i="12"/>
  <c r="D11" i="12"/>
  <c r="D8" i="12"/>
  <c r="D18" i="12" l="1"/>
  <c r="G18" i="12" l="1"/>
  <c r="H18" i="12"/>
  <c r="I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<sst xmlns="http://schemas.openxmlformats.org/spreadsheetml/2006/main" count="27" uniqueCount="22">
  <si>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</si>
  <si>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</si>
  <si>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</si>
  <si>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</si>
  <si>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</si>
  <si>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</si>
  <si>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</si>
  <si>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</si>
  <si>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</si>
  <si>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</si>
  <si>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</si>
  <si>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</si>
  <si>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</si>
  <si>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</si>
  <si>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</si>
  <si>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</si>
  <si>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</si>
  <si>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</si>
  <si>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</si>
  <si>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(Княжпогостский район)</t>
  </si>
  <si>
    <t>об исполнении местных бюджетов на 01.10.2021</t>
  </si>
  <si>
    <t>Ед.изм: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</si>
</sst>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</cellStyleXfs>
  <cellXfs count="31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9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right"/>
      <protection locked="0"/>
    </xf>
  </cellXfs>
  <cellStyles count="8"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Normal="100" zoomScaleSheetLayoutView="100" workbookViewId="0">
      <selection activeCell="E24" sqref="E24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"/>
      <c r="B4" s="2"/>
      <c r="C4" s="2"/>
      <c r="D4" s="2"/>
      <c r="E4" s="2"/>
      <c r="F4" s="2"/>
      <c r="G4" s="2"/>
      <c r="H4" s="30" t="s">
        <v>21</v>
      </c>
      <c r="I4" s="30"/>
    </row>
    <row r="5" spans="1:9" ht="30.4" customHeight="1" x14ac:dyDescent="0.25">
      <c r="A5" s="23" t="s">
        <v>1</v>
      </c>
      <c r="B5" s="22" t="s">
        <v>2</v>
      </c>
      <c r="C5" s="22"/>
      <c r="D5" s="22"/>
      <c r="E5" s="22" t="s">
        <v>3</v>
      </c>
      <c r="F5" s="22"/>
      <c r="G5" s="22"/>
      <c r="H5" s="22" t="s">
        <v>4</v>
      </c>
      <c r="I5" s="22"/>
    </row>
    <row r="6" spans="1:9" ht="23.25" customHeight="1" x14ac:dyDescent="0.25">
      <c r="A6" s="24"/>
      <c r="B6" s="26" t="s">
        <v>5</v>
      </c>
      <c r="C6" s="26" t="s">
        <v>6</v>
      </c>
      <c r="D6" s="26" t="s">
        <v>7</v>
      </c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</row>
    <row r="7" spans="1:9" ht="21.75" customHeight="1" x14ac:dyDescent="0.25">
      <c r="A7" s="25"/>
      <c r="B7" s="27"/>
      <c r="C7" s="27"/>
      <c r="D7" s="27"/>
      <c r="E7" s="27"/>
      <c r="F7" s="27"/>
      <c r="G7" s="27"/>
      <c r="H7" s="27"/>
      <c r="I7" s="27"/>
    </row>
    <row r="8" spans="1:9" s="5" customFormat="1" x14ac:dyDescent="0.25">
      <c r="A8" s="3" t="s">
        <v>9</v>
      </c>
      <c r="B8" s="14">
        <v>658407183</v>
      </c>
      <c r="C8" s="14">
        <v>519088754.75</v>
      </c>
      <c r="D8" s="4">
        <f>(C8/B8)</f>
        <v>0.78840080751366892</v>
      </c>
      <c r="E8" s="18">
        <v>787272468.35000002</v>
      </c>
      <c r="F8" s="18">
        <v>564357709.58000004</v>
      </c>
      <c r="G8" s="4">
        <f>F8/E8</f>
        <v>0.71685182991703689</v>
      </c>
      <c r="H8" s="14">
        <f>B8-E8</f>
        <v>-128865285.35000002</v>
      </c>
      <c r="I8" s="14">
        <f>C8-F8</f>
        <v>-45268954.830000043</v>
      </c>
    </row>
    <row r="9" spans="1:9" s="5" customFormat="1" x14ac:dyDescent="0.25">
      <c r="A9" s="3" t="s">
        <v>10</v>
      </c>
      <c r="B9" s="15">
        <v>70654792</v>
      </c>
      <c r="C9" s="15">
        <v>55843230.719999999</v>
      </c>
      <c r="D9" s="4">
        <f t="shared" ref="D9:D17" si="0">(C9/B9)</f>
        <v>0.79036720849733733</v>
      </c>
      <c r="E9" s="14">
        <v>72593636.840000004</v>
      </c>
      <c r="F9" s="14">
        <v>54838285.289999999</v>
      </c>
      <c r="G9" s="4">
        <f t="shared" ref="G9:G17" si="1">F9/E9</f>
        <v>0.75541449191843513</v>
      </c>
      <c r="H9" s="14">
        <f t="shared" ref="H9:H17" si="2">B9-E9</f>
        <v>-1938844.8400000036</v>
      </c>
      <c r="I9" s="14">
        <f t="shared" ref="I9:I17" si="3">C9-F9</f>
        <v>1004945.4299999997</v>
      </c>
    </row>
    <row r="10" spans="1:9" s="5" customFormat="1" x14ac:dyDescent="0.25">
      <c r="A10" s="3" t="s">
        <v>11</v>
      </c>
      <c r="B10" s="15">
        <v>27133291</v>
      </c>
      <c r="C10" s="15">
        <v>19558612.329999998</v>
      </c>
      <c r="D10" s="4">
        <f t="shared" si="0"/>
        <v>0.72083450289904005</v>
      </c>
      <c r="E10" s="14">
        <v>31321899.309999999</v>
      </c>
      <c r="F10" s="14">
        <v>19374439.93</v>
      </c>
      <c r="G10" s="4">
        <f t="shared" si="1"/>
        <v>0.61855891107517902</v>
      </c>
      <c r="H10" s="14">
        <f t="shared" si="2"/>
        <v>-4188608.3099999987</v>
      </c>
      <c r="I10" s="14">
        <f t="shared" si="3"/>
        <v>184172.39999999851</v>
      </c>
    </row>
    <row r="11" spans="1:9" s="7" customFormat="1" x14ac:dyDescent="0.25">
      <c r="A11" s="6" t="s">
        <v>18</v>
      </c>
      <c r="B11" s="16">
        <v>9227982</v>
      </c>
      <c r="C11" s="16">
        <v>6791786.7999999998</v>
      </c>
      <c r="D11" s="4">
        <f>(C11/B11)</f>
        <v>0.7359991382731349</v>
      </c>
      <c r="E11" s="14">
        <v>9284443.7799999993</v>
      </c>
      <c r="F11" s="14">
        <v>6209794.9199999999</v>
      </c>
      <c r="G11" s="4">
        <f>F11/E11</f>
        <v>0.66883865820554311</v>
      </c>
      <c r="H11" s="14">
        <f t="shared" ref="H11:I13" si="4">B11-E11</f>
        <v>-56461.779999999329</v>
      </c>
      <c r="I11" s="14">
        <f t="shared" si="4"/>
        <v>581991.87999999989</v>
      </c>
    </row>
    <row r="12" spans="1:9" s="7" customFormat="1" x14ac:dyDescent="0.25">
      <c r="A12" s="6" t="s">
        <v>16</v>
      </c>
      <c r="B12" s="16">
        <v>6653284.9900000002</v>
      </c>
      <c r="C12" s="16">
        <v>3486221.9</v>
      </c>
      <c r="D12" s="4">
        <f>(C12/B12)</f>
        <v>0.52398505478719914</v>
      </c>
      <c r="E12" s="14">
        <v>6654067.9900000002</v>
      </c>
      <c r="F12" s="14">
        <v>3215670.81</v>
      </c>
      <c r="G12" s="4">
        <f>F12/E12</f>
        <v>0.48326389433240519</v>
      </c>
      <c r="H12" s="14">
        <f t="shared" si="4"/>
        <v>-783</v>
      </c>
      <c r="I12" s="14">
        <f t="shared" si="4"/>
        <v>270551.08999999985</v>
      </c>
    </row>
    <row r="13" spans="1:9" s="7" customFormat="1" x14ac:dyDescent="0.25">
      <c r="A13" s="6" t="s">
        <v>13</v>
      </c>
      <c r="B13" s="16">
        <v>6069536</v>
      </c>
      <c r="C13" s="16">
        <v>2575460.39</v>
      </c>
      <c r="D13" s="4">
        <f>(C13/B13)</f>
        <v>0.42432574582307447</v>
      </c>
      <c r="E13" s="14">
        <v>6093251.9699999997</v>
      </c>
      <c r="F13" s="14">
        <v>4160718.06</v>
      </c>
      <c r="G13" s="4">
        <f>F13/E13</f>
        <v>0.68284030932664685</v>
      </c>
      <c r="H13" s="14">
        <f t="shared" si="4"/>
        <v>-23715.969999999739</v>
      </c>
      <c r="I13" s="14">
        <f t="shared" si="4"/>
        <v>-1585257.67</v>
      </c>
    </row>
    <row r="14" spans="1:9" s="5" customFormat="1" x14ac:dyDescent="0.25">
      <c r="A14" s="3" t="s">
        <v>12</v>
      </c>
      <c r="B14" s="15">
        <v>7766548</v>
      </c>
      <c r="C14" s="15">
        <v>5308639.5999999996</v>
      </c>
      <c r="D14" s="4">
        <f t="shared" si="0"/>
        <v>0.68352627190355353</v>
      </c>
      <c r="E14" s="14">
        <v>7813466.6399999997</v>
      </c>
      <c r="F14" s="14">
        <v>4659149.4000000004</v>
      </c>
      <c r="G14" s="4">
        <f t="shared" si="1"/>
        <v>0.59629734337740781</v>
      </c>
      <c r="H14" s="14">
        <f t="shared" si="2"/>
        <v>-46918.639999999665</v>
      </c>
      <c r="I14" s="14">
        <f t="shared" si="3"/>
        <v>649490.19999999925</v>
      </c>
    </row>
    <row r="15" spans="1:9" s="7" customFormat="1" x14ac:dyDescent="0.25">
      <c r="A15" s="6" t="s">
        <v>15</v>
      </c>
      <c r="B15" s="16">
        <v>5182990.8</v>
      </c>
      <c r="C15" s="16">
        <v>3925436.46</v>
      </c>
      <c r="D15" s="4">
        <f>(C15/B15)</f>
        <v>0.75736898085946824</v>
      </c>
      <c r="E15" s="14">
        <v>5185541.8</v>
      </c>
      <c r="F15" s="14">
        <v>3925332.74</v>
      </c>
      <c r="G15" s="4">
        <f>F15/E15</f>
        <v>0.75697639540770845</v>
      </c>
      <c r="H15" s="14">
        <f>B15-E15</f>
        <v>-2551</v>
      </c>
      <c r="I15" s="14">
        <f>C15-F15</f>
        <v>103.71999999973923</v>
      </c>
    </row>
    <row r="16" spans="1:9" s="7" customFormat="1" x14ac:dyDescent="0.25">
      <c r="A16" s="6" t="s">
        <v>17</v>
      </c>
      <c r="B16" s="16">
        <v>10578932</v>
      </c>
      <c r="C16" s="16">
        <v>7860368.7999999998</v>
      </c>
      <c r="D16" s="4">
        <f>(C16/B16)</f>
        <v>0.74302101573202284</v>
      </c>
      <c r="E16" s="14">
        <v>11065231.65</v>
      </c>
      <c r="F16" s="14">
        <v>7510312.2999999998</v>
      </c>
      <c r="G16" s="4">
        <f>F16/E16</f>
        <v>0.67873068884192767</v>
      </c>
      <c r="H16" s="14">
        <f>B16-E16</f>
        <v>-486299.65000000037</v>
      </c>
      <c r="I16" s="14">
        <f>C16-F16</f>
        <v>350056.5</v>
      </c>
    </row>
    <row r="17" spans="1:9" s="5" customFormat="1" x14ac:dyDescent="0.25">
      <c r="A17" s="3" t="s">
        <v>14</v>
      </c>
      <c r="B17" s="15">
        <v>6830696</v>
      </c>
      <c r="C17" s="15">
        <v>4500158.2300000004</v>
      </c>
      <c r="D17" s="4">
        <f t="shared" si="0"/>
        <v>0.65881401104660497</v>
      </c>
      <c r="E17" s="14">
        <v>6836468</v>
      </c>
      <c r="F17" s="14">
        <v>4271903.2300000004</v>
      </c>
      <c r="G17" s="4">
        <f t="shared" si="1"/>
        <v>0.62486992259745833</v>
      </c>
      <c r="H17" s="14">
        <f t="shared" si="2"/>
        <v>-5772</v>
      </c>
      <c r="I17" s="14">
        <f t="shared" si="3"/>
        <v>228255</v>
      </c>
    </row>
    <row r="18" spans="1:9" s="7" customFormat="1" x14ac:dyDescent="0.25">
      <c r="A18" s="12" t="s">
        <v>8</v>
      </c>
      <c r="B18" s="17">
        <v>808505235.78999996</v>
      </c>
      <c r="C18" s="17">
        <v>628938669.98000002</v>
      </c>
      <c r="D18" s="13">
        <f t="shared" ref="D18" si="5">(C18/B18)</f>
        <v>0.77790302664577882</v>
      </c>
      <c r="E18" s="19">
        <v>944120476.33000004</v>
      </c>
      <c r="F18" s="19">
        <v>672523316.25999999</v>
      </c>
      <c r="G18" s="13">
        <f>F18/E18</f>
        <v>0.71232785764190099</v>
      </c>
      <c r="H18" s="20">
        <f t="shared" ref="H18:I18" si="6">B18-E18</f>
        <v>-135615240.54000008</v>
      </c>
      <c r="I18" s="20">
        <f t="shared" si="6"/>
        <v>-43584646.279999971</v>
      </c>
    </row>
    <row r="19" spans="1:9" x14ac:dyDescent="0.25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10"/>
      <c r="F20" s="10"/>
    </row>
    <row r="21" spans="1:9" x14ac:dyDescent="0.25">
      <c r="A21" s="9"/>
      <c r="B21" s="11"/>
      <c r="C21" s="9"/>
      <c r="D21" s="9"/>
    </row>
  </sheetData>
  <mergeCells count="16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H4:I4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2021-10-05T08:47:56Z</dcterms:modified>
</cp:coreProperties>
</file>