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20" windowWidth="1471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E3" i="7"/>
  <c r="E3" i="8" s="1"/>
  <c r="E3" i="9" s="1"/>
  <c r="E3" i="10" s="1"/>
  <c r="E3" i="11" s="1"/>
  <c r="A2" i="7"/>
  <c r="B4" i="6"/>
  <c r="C4" i="6"/>
  <c r="D4" i="6"/>
  <c r="E4" i="6"/>
  <c r="A4" i="6"/>
  <c r="E3" i="6"/>
  <c r="A2" i="6"/>
  <c r="B4" i="5"/>
  <c r="C4" i="5"/>
  <c r="D4" i="5"/>
  <c r="E4" i="5"/>
  <c r="A4" i="5"/>
  <c r="E3" i="5"/>
  <c r="A2" i="5"/>
  <c r="B4" i="3"/>
  <c r="C4" i="3"/>
  <c r="D4" i="3"/>
  <c r="E4" i="3"/>
  <c r="A4" i="3"/>
  <c r="E3" i="3"/>
  <c r="A2" i="3"/>
  <c r="B4" i="2" l="1"/>
  <c r="C4" i="2"/>
  <c r="D4" i="2"/>
  <c r="E4" i="2"/>
  <c r="A4" i="2"/>
  <c r="E3" i="2"/>
  <c r="A2" i="2"/>
  <c r="D10" i="1" l="1"/>
  <c r="D11" i="1"/>
  <c r="D12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0" i="7"/>
  <c r="D11" i="7"/>
  <c r="D12" i="7"/>
  <c r="D13" i="7"/>
  <c r="D13" i="6"/>
  <c r="D13" i="3"/>
  <c r="D13" i="2"/>
  <c r="C8" i="11" l="1"/>
  <c r="E13" i="11" s="1"/>
  <c r="B8" i="2"/>
  <c r="C5" i="1"/>
  <c r="E6" i="1" l="1"/>
  <c r="E7" i="1"/>
  <c r="D11" i="10"/>
  <c r="C8" i="6"/>
  <c r="E11" i="6" s="1"/>
  <c r="B8" i="6"/>
  <c r="D14" i="6"/>
  <c r="E14" i="6"/>
  <c r="E10" i="5"/>
  <c r="D10" i="5"/>
  <c r="E5" i="1" l="1"/>
  <c r="E13" i="6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8"/>
  <c r="B8" i="10"/>
  <c r="D12" i="10"/>
  <c r="D12" i="11" l="1"/>
  <c r="B8" i="11"/>
  <c r="D8" i="11" s="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C8" i="8"/>
  <c r="E12" i="8" s="1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3" i="2" l="1"/>
  <c r="E12" i="2"/>
  <c r="E12" i="1"/>
  <c r="E17" i="1"/>
  <c r="E15" i="1"/>
  <c r="E14" i="1"/>
  <c r="E16" i="1"/>
  <c r="E13" i="1"/>
  <c r="E11" i="1"/>
  <c r="E10" i="1"/>
  <c r="E9" i="1"/>
  <c r="E11" i="7"/>
  <c r="E10" i="7"/>
  <c r="E13" i="7"/>
  <c r="E12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<sst xmlns="http://schemas.openxmlformats.org/spreadsheetml/2006/main" count="112" uniqueCount="30">
  <si>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</si>
  <si>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</si>
  <si>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</si>
  <si>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</si>
  <si>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</si>
  <si>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</si>
  <si>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</si>
  <si>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</si>
  <si>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</si>
  <si>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</si>
  <si>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</si>
  <si>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</si>
  <si>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</si>
  <si>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</si>
  <si>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</si>
  <si>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</si>
  <si>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</si>
  <si>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</si>
  <si>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</si>
  <si>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</si>
  <si>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</si>
  <si>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</si>
  <si>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</si>
  <si>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</si>
  <si>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</si>
  <si>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</si>
  <si>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</si>
  <si>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</si>
  <si>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</si>
  <si>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 xml:space="preserve">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</si>
</sst>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5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x60" xfId="3"/>
    <cellStyle name="ex61" xfId="4"/>
    <cellStyle name="ex6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29</v>
      </c>
      <c r="B2" s="33"/>
      <c r="C2" s="33"/>
      <c r="D2" s="33"/>
      <c r="E2" s="33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658407183</v>
      </c>
      <c r="C5" s="5">
        <f>SUM(C6:C7)</f>
        <v>519088754.75</v>
      </c>
      <c r="D5" s="11">
        <f>C5*100/B5</f>
        <v>78.840080751366898</v>
      </c>
      <c r="E5" s="11">
        <f>SUM(E6:E7)</f>
        <v>100</v>
      </c>
    </row>
    <row r="6" spans="1:5" x14ac:dyDescent="0.25">
      <c r="A6" s="7" t="s">
        <v>0</v>
      </c>
      <c r="B6" s="8">
        <v>273957486.41000003</v>
      </c>
      <c r="C6" s="8">
        <v>230813015.18000001</v>
      </c>
      <c r="D6" s="12">
        <f>C6*100/B6</f>
        <v>84.25139907823845</v>
      </c>
      <c r="E6" s="12">
        <f>C6*100/C5</f>
        <v>44.465038602341252</v>
      </c>
    </row>
    <row r="7" spans="1:5" x14ac:dyDescent="0.25">
      <c r="A7" s="7" t="s">
        <v>1</v>
      </c>
      <c r="B7" s="8">
        <v>384449696.58999997</v>
      </c>
      <c r="C7" s="8">
        <v>288275739.56999999</v>
      </c>
      <c r="D7" s="12">
        <f>C7*100/B7</f>
        <v>74.98399455818388</v>
      </c>
      <c r="E7" s="12">
        <f>C7*100/C5</f>
        <v>55.534961397658748</v>
      </c>
    </row>
    <row r="8" spans="1:5" s="6" customFormat="1" x14ac:dyDescent="0.25">
      <c r="A8" s="4" t="s">
        <v>12</v>
      </c>
      <c r="B8" s="5">
        <f>SUM(B9:B17)</f>
        <v>787272468.3499999</v>
      </c>
      <c r="C8" s="5">
        <f>SUM(C9:C17)</f>
        <v>564357709.57999992</v>
      </c>
      <c r="D8" s="11">
        <f t="shared" ref="D8:D17" si="0">C8*100/B8</f>
        <v>71.685182991703684</v>
      </c>
      <c r="E8" s="11">
        <f>SUM(E9:E17)</f>
        <v>100.00000000000001</v>
      </c>
    </row>
    <row r="9" spans="1:5" x14ac:dyDescent="0.25">
      <c r="A9" s="10" t="s">
        <v>5</v>
      </c>
      <c r="B9" s="8">
        <v>99034856.719999999</v>
      </c>
      <c r="C9" s="8">
        <v>63739221.229999997</v>
      </c>
      <c r="D9" s="12">
        <f t="shared" si="0"/>
        <v>64.360391220849749</v>
      </c>
      <c r="E9" s="12">
        <f>C9*100/C8</f>
        <v>11.294117214671401</v>
      </c>
    </row>
    <row r="10" spans="1:5" ht="31.5" x14ac:dyDescent="0.25">
      <c r="A10" s="10" t="s">
        <v>13</v>
      </c>
      <c r="B10" s="8">
        <v>500</v>
      </c>
      <c r="C10" s="8">
        <v>0</v>
      </c>
      <c r="D10" s="12">
        <f t="shared" si="0"/>
        <v>0</v>
      </c>
      <c r="E10" s="12">
        <f>C10*100/C8</f>
        <v>0</v>
      </c>
    </row>
    <row r="11" spans="1:5" ht="34.5" customHeight="1" x14ac:dyDescent="0.25">
      <c r="A11" s="10" t="s">
        <v>6</v>
      </c>
      <c r="B11" s="8">
        <v>34824198.509999998</v>
      </c>
      <c r="C11" s="8">
        <v>21237330.27</v>
      </c>
      <c r="D11" s="12">
        <f t="shared" si="0"/>
        <v>60.984405036347241</v>
      </c>
      <c r="E11" s="12">
        <f>C11*100/C8</f>
        <v>3.7630973954099098</v>
      </c>
    </row>
    <row r="12" spans="1:5" ht="16.5" customHeight="1" x14ac:dyDescent="0.25">
      <c r="A12" s="10" t="s">
        <v>7</v>
      </c>
      <c r="B12" s="8">
        <v>11275811.539999999</v>
      </c>
      <c r="C12" s="8">
        <v>3633193.27</v>
      </c>
      <c r="D12" s="12">
        <f t="shared" si="0"/>
        <v>32.221124458417478</v>
      </c>
      <c r="E12" s="12">
        <f>C12*100/C8</f>
        <v>0.64377489814108413</v>
      </c>
    </row>
    <row r="13" spans="1:5" ht="20.25" customHeight="1" x14ac:dyDescent="0.25">
      <c r="A13" s="10" t="s">
        <v>8</v>
      </c>
      <c r="B13" s="8">
        <v>452822621.77999997</v>
      </c>
      <c r="C13" s="8">
        <v>335084811.94</v>
      </c>
      <c r="D13" s="12">
        <f t="shared" si="0"/>
        <v>73.999132513039086</v>
      </c>
      <c r="E13" s="12">
        <f>C13*100/C8</f>
        <v>59.374543175705554</v>
      </c>
    </row>
    <row r="14" spans="1:5" x14ac:dyDescent="0.25">
      <c r="A14" s="10" t="s">
        <v>9</v>
      </c>
      <c r="B14" s="8">
        <v>101720946.06</v>
      </c>
      <c r="C14" s="8">
        <v>76231473.209999993</v>
      </c>
      <c r="D14" s="12">
        <f t="shared" si="0"/>
        <v>74.94176584342317</v>
      </c>
      <c r="E14" s="12">
        <f>C14*100/C8</f>
        <v>13.507651603932572</v>
      </c>
    </row>
    <row r="15" spans="1:5" x14ac:dyDescent="0.25">
      <c r="A15" s="10" t="s">
        <v>10</v>
      </c>
      <c r="B15" s="8">
        <v>23140790.030000001</v>
      </c>
      <c r="C15" s="8">
        <v>17009455.149999999</v>
      </c>
      <c r="D15" s="12">
        <f t="shared" si="0"/>
        <v>73.504211083324009</v>
      </c>
      <c r="E15" s="12">
        <f>C15*100/C8</f>
        <v>3.0139492845164795</v>
      </c>
    </row>
    <row r="16" spans="1:5" x14ac:dyDescent="0.25">
      <c r="A16" s="10" t="s">
        <v>11</v>
      </c>
      <c r="B16" s="8">
        <v>34316189.710000001</v>
      </c>
      <c r="C16" s="8">
        <v>24719124.510000002</v>
      </c>
      <c r="D16" s="12">
        <f t="shared" si="0"/>
        <v>72.033418392009466</v>
      </c>
      <c r="E16" s="12">
        <f>C16*100/C8</f>
        <v>4.3800455084411256</v>
      </c>
    </row>
    <row r="17" spans="1:5" ht="47.25" x14ac:dyDescent="0.25">
      <c r="A17" s="10" t="s">
        <v>14</v>
      </c>
      <c r="B17" s="8">
        <v>30136554</v>
      </c>
      <c r="C17" s="8">
        <v>22703100</v>
      </c>
      <c r="D17" s="12">
        <f t="shared" si="0"/>
        <v>75.334094269703172</v>
      </c>
      <c r="E17" s="12">
        <f>C17*100/C8</f>
        <v>4.0228209191818873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19</v>
      </c>
      <c r="B1" s="33"/>
      <c r="C1" s="33"/>
      <c r="D1" s="33"/>
      <c r="E1" s="33"/>
    </row>
    <row r="2" spans="1:5" x14ac:dyDescent="0.25">
      <c r="A2" s="33" t="str">
        <f>МР!A2</f>
        <v xml:space="preserve"> на 01.10.2021</v>
      </c>
      <c r="B2" s="33"/>
      <c r="C2" s="33"/>
      <c r="D2" s="33"/>
      <c r="E2" s="33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70654792</v>
      </c>
      <c r="C5" s="5">
        <f>SUM(C6:C7)</f>
        <v>55843230.719999999</v>
      </c>
      <c r="D5" s="5">
        <f>C5*100/B5</f>
        <v>79.036720849733726</v>
      </c>
      <c r="E5" s="5">
        <f>SUM(E6:E7)</f>
        <v>100</v>
      </c>
    </row>
    <row r="6" spans="1:5" x14ac:dyDescent="0.25">
      <c r="A6" s="15" t="s">
        <v>0</v>
      </c>
      <c r="B6" s="8">
        <v>40681170</v>
      </c>
      <c r="C6" s="8">
        <v>30163905.25</v>
      </c>
      <c r="D6" s="9">
        <f>C6*100/B6</f>
        <v>74.147093729113493</v>
      </c>
      <c r="E6" s="9">
        <f>C6*100/C5</f>
        <v>54.015329810058667</v>
      </c>
    </row>
    <row r="7" spans="1:5" x14ac:dyDescent="0.25">
      <c r="A7" s="15" t="s">
        <v>1</v>
      </c>
      <c r="B7" s="8">
        <v>29973622</v>
      </c>
      <c r="C7" s="8">
        <v>25679325.469999999</v>
      </c>
      <c r="D7" s="9">
        <f>C7*100/B7</f>
        <v>85.673081051065495</v>
      </c>
      <c r="E7" s="9">
        <f>C7*100/C5</f>
        <v>45.984670189941333</v>
      </c>
    </row>
    <row r="8" spans="1:5" x14ac:dyDescent="0.25">
      <c r="A8" s="14" t="s">
        <v>12</v>
      </c>
      <c r="B8" s="5">
        <f>SUM(B9:B13)</f>
        <v>72593636.840000004</v>
      </c>
      <c r="C8" s="5">
        <f>SUM(C9:C13)</f>
        <v>54838285.289999999</v>
      </c>
      <c r="D8" s="5">
        <f>C8*100/B8</f>
        <v>75.541449191843512</v>
      </c>
      <c r="E8" s="5">
        <f>SUM(E9:E13)</f>
        <v>100</v>
      </c>
    </row>
    <row r="9" spans="1:5" x14ac:dyDescent="0.25">
      <c r="A9" s="10" t="s">
        <v>5</v>
      </c>
      <c r="B9" s="8">
        <v>14889804.630000001</v>
      </c>
      <c r="C9" s="8">
        <v>9903014.3900000006</v>
      </c>
      <c r="D9" s="9">
        <f>C9*100/B9</f>
        <v>66.508692599279584</v>
      </c>
      <c r="E9" s="9">
        <f>C9*100/C8</f>
        <v>18.058577757546804</v>
      </c>
    </row>
    <row r="10" spans="1:5" x14ac:dyDescent="0.25">
      <c r="A10" s="10" t="s">
        <v>6</v>
      </c>
      <c r="B10" s="8">
        <v>23873030.210000001</v>
      </c>
      <c r="C10" s="8">
        <v>15465932.24</v>
      </c>
      <c r="D10" s="9">
        <f>C10*100/B9</f>
        <v>103.86927581869823</v>
      </c>
      <c r="E10" s="9">
        <f>C10*100/C8</f>
        <v>28.202800576662597</v>
      </c>
    </row>
    <row r="11" spans="1:5" ht="19.5" customHeight="1" x14ac:dyDescent="0.25">
      <c r="A11" s="10" t="s">
        <v>7</v>
      </c>
      <c r="B11" s="8">
        <v>23936022</v>
      </c>
      <c r="C11" s="8">
        <v>20021996.199999999</v>
      </c>
      <c r="D11" s="9">
        <f>C11*100/B9</f>
        <v>134.46782343711652</v>
      </c>
      <c r="E11" s="9">
        <f>C11*100/C8</f>
        <v>36.5109815051987</v>
      </c>
    </row>
    <row r="12" spans="1:5" ht="15" customHeight="1" x14ac:dyDescent="0.25">
      <c r="A12" s="10" t="s">
        <v>10</v>
      </c>
      <c r="B12" s="8">
        <v>448273</v>
      </c>
      <c r="C12" s="8">
        <v>293835.46000000002</v>
      </c>
      <c r="D12" s="9">
        <f>C12*100/B10</f>
        <v>1.2308259882187784</v>
      </c>
      <c r="E12" s="9">
        <f>C12*100/C8</f>
        <v>0.53582175016253142</v>
      </c>
    </row>
    <row r="13" spans="1:5" x14ac:dyDescent="0.25">
      <c r="A13" s="10" t="s">
        <v>11</v>
      </c>
      <c r="B13" s="8">
        <v>9446507</v>
      </c>
      <c r="C13" s="8">
        <v>9153507</v>
      </c>
      <c r="D13" s="9">
        <f>C13*100/B11</f>
        <v>38.241554925041427</v>
      </c>
      <c r="E13" s="9">
        <f>C13*100/C8</f>
        <v>16.69181841042937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20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27133291</v>
      </c>
      <c r="C5" s="20">
        <f>SUM(C6:C7)</f>
        <v>19558612.329999998</v>
      </c>
      <c r="D5" s="20">
        <f>C5*100/B5</f>
        <v>72.083450289904007</v>
      </c>
      <c r="E5" s="20">
        <v>100</v>
      </c>
    </row>
    <row r="6" spans="1:5" x14ac:dyDescent="0.25">
      <c r="A6" s="22" t="s">
        <v>0</v>
      </c>
      <c r="B6" s="23">
        <v>24866680</v>
      </c>
      <c r="C6" s="23">
        <v>17479183.649999999</v>
      </c>
      <c r="D6" s="24">
        <f>C6*100/B6</f>
        <v>70.291585567514431</v>
      </c>
      <c r="E6" s="24">
        <f>C6*100/C5</f>
        <v>89.368219764699433</v>
      </c>
    </row>
    <row r="7" spans="1:5" x14ac:dyDescent="0.25">
      <c r="A7" s="22" t="s">
        <v>1</v>
      </c>
      <c r="B7" s="23">
        <v>2266611</v>
      </c>
      <c r="C7" s="23">
        <v>2079428.68</v>
      </c>
      <c r="D7" s="24">
        <f>C7*100/B7</f>
        <v>91.741753657773657</v>
      </c>
      <c r="E7" s="24">
        <f>C7*100/C5</f>
        <v>10.631780235300569</v>
      </c>
    </row>
    <row r="8" spans="1:5" s="21" customFormat="1" x14ac:dyDescent="0.25">
      <c r="A8" s="19" t="s">
        <v>12</v>
      </c>
      <c r="B8" s="20">
        <f>SUM(B9:B14)</f>
        <v>31321899.309999999</v>
      </c>
      <c r="C8" s="20">
        <f>SUM(C9:C14)</f>
        <v>19374439.93</v>
      </c>
      <c r="D8" s="20">
        <f>C8*100/B8</f>
        <v>61.855891107517898</v>
      </c>
      <c r="E8" s="20">
        <f>SUM(E9:E14)</f>
        <v>100</v>
      </c>
    </row>
    <row r="9" spans="1:5" x14ac:dyDescent="0.25">
      <c r="A9" s="25" t="s">
        <v>5</v>
      </c>
      <c r="B9" s="23">
        <v>10394946.199999999</v>
      </c>
      <c r="C9" s="23">
        <v>5113976.88</v>
      </c>
      <c r="D9" s="24">
        <f>C9*100/B9</f>
        <v>49.196761403151854</v>
      </c>
      <c r="E9" s="24">
        <f>C9*100/C8</f>
        <v>26.395482390597291</v>
      </c>
    </row>
    <row r="10" spans="1:5" ht="31.5" customHeight="1" x14ac:dyDescent="0.25">
      <c r="A10" s="25" t="s">
        <v>13</v>
      </c>
      <c r="B10" s="23">
        <v>52000</v>
      </c>
      <c r="C10" s="23">
        <v>48700</v>
      </c>
      <c r="D10" s="24">
        <f t="shared" ref="D10:D11" si="0">C10*100/B10</f>
        <v>93.65384615384616</v>
      </c>
      <c r="E10" s="24">
        <f>C10*100/C8</f>
        <v>0.25136210479349841</v>
      </c>
    </row>
    <row r="11" spans="1:5" x14ac:dyDescent="0.25">
      <c r="A11" s="25" t="s">
        <v>6</v>
      </c>
      <c r="B11" s="23">
        <v>1832347</v>
      </c>
      <c r="C11" s="23">
        <v>1374100</v>
      </c>
      <c r="D11" s="24">
        <f t="shared" si="0"/>
        <v>74.991254385768627</v>
      </c>
      <c r="E11" s="24">
        <f>C11*100/C8</f>
        <v>7.0923340492145002</v>
      </c>
    </row>
    <row r="12" spans="1:5" x14ac:dyDescent="0.25">
      <c r="A12" s="25" t="s">
        <v>7</v>
      </c>
      <c r="B12" s="23">
        <v>10527242.109999999</v>
      </c>
      <c r="C12" s="23">
        <v>6627356.3700000001</v>
      </c>
      <c r="D12" s="24">
        <f t="shared" ref="D12:D14" si="1">C12*100/B12</f>
        <v>62.954345504266172</v>
      </c>
      <c r="E12" s="24">
        <f>C12*100/C8</f>
        <v>34.206699104307994</v>
      </c>
    </row>
    <row r="13" spans="1:5" x14ac:dyDescent="0.25">
      <c r="A13" s="25" t="s">
        <v>10</v>
      </c>
      <c r="B13" s="23">
        <v>158750</v>
      </c>
      <c r="C13" s="23">
        <v>120306.68</v>
      </c>
      <c r="D13" s="24">
        <f t="shared" si="1"/>
        <v>75.783735433070859</v>
      </c>
      <c r="E13" s="24">
        <f>C13*100/C8</f>
        <v>0.62095565309071621</v>
      </c>
    </row>
    <row r="14" spans="1:5" x14ac:dyDescent="0.25">
      <c r="A14" s="25" t="s">
        <v>11</v>
      </c>
      <c r="B14" s="23">
        <v>8356614</v>
      </c>
      <c r="C14" s="23">
        <v>6090000</v>
      </c>
      <c r="D14" s="24">
        <f t="shared" si="1"/>
        <v>72.876406640297134</v>
      </c>
      <c r="E14" s="24">
        <f>C14*100/C8</f>
        <v>31.433166697996004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="120" zoomScaleNormal="12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9227982</v>
      </c>
      <c r="C5" s="20">
        <f>SUM(C6:C7)</f>
        <v>6791786.8000000007</v>
      </c>
      <c r="D5" s="20">
        <f t="shared" ref="D5:D10" si="0">C5*100/B5</f>
        <v>73.5999138273135</v>
      </c>
      <c r="E5" s="20">
        <v>100</v>
      </c>
    </row>
    <row r="6" spans="1:5" x14ac:dyDescent="0.25">
      <c r="A6" s="22" t="s">
        <v>0</v>
      </c>
      <c r="B6" s="23">
        <v>152264</v>
      </c>
      <c r="C6" s="23">
        <v>141557.65</v>
      </c>
      <c r="D6" s="24">
        <f t="shared" si="0"/>
        <v>92.968561183208109</v>
      </c>
      <c r="E6" s="24">
        <f>C6*100/C5</f>
        <v>2.0842475502911837</v>
      </c>
    </row>
    <row r="7" spans="1:5" x14ac:dyDescent="0.25">
      <c r="A7" s="22" t="s">
        <v>1</v>
      </c>
      <c r="B7" s="23">
        <v>9075718</v>
      </c>
      <c r="C7" s="23">
        <v>6650229.1500000004</v>
      </c>
      <c r="D7" s="24">
        <f t="shared" si="0"/>
        <v>73.274964581314663</v>
      </c>
      <c r="E7" s="24">
        <f>C7*100/C5</f>
        <v>97.915752449708805</v>
      </c>
    </row>
    <row r="8" spans="1:5" x14ac:dyDescent="0.25">
      <c r="A8" s="19" t="s">
        <v>12</v>
      </c>
      <c r="B8" s="20">
        <f>SUM(B9:B13)</f>
        <v>9284443.7800000012</v>
      </c>
      <c r="C8" s="20">
        <f>SUM(C9:C13)</f>
        <v>6209794.9199999999</v>
      </c>
      <c r="D8" s="20">
        <f t="shared" si="0"/>
        <v>66.883865820554291</v>
      </c>
      <c r="E8" s="20">
        <v>100</v>
      </c>
    </row>
    <row r="9" spans="1:5" x14ac:dyDescent="0.25">
      <c r="A9" s="25" t="s">
        <v>5</v>
      </c>
      <c r="B9" s="23">
        <v>3385581</v>
      </c>
      <c r="C9" s="23">
        <v>2048187.67</v>
      </c>
      <c r="D9" s="24">
        <f t="shared" si="0"/>
        <v>60.497376078138437</v>
      </c>
      <c r="E9" s="24">
        <f>C9*100/C8</f>
        <v>32.983177325282746</v>
      </c>
    </row>
    <row r="10" spans="1:5" ht="30.75" customHeight="1" x14ac:dyDescent="0.25">
      <c r="A10" s="25" t="s">
        <v>13</v>
      </c>
      <c r="B10" s="23">
        <v>10800</v>
      </c>
      <c r="C10" s="23">
        <v>7650</v>
      </c>
      <c r="D10" s="24">
        <f t="shared" si="0"/>
        <v>70.833333333333329</v>
      </c>
      <c r="E10" s="24">
        <f>C10*100/C9</f>
        <v>0.37350093021505204</v>
      </c>
    </row>
    <row r="11" spans="1:5" x14ac:dyDescent="0.25">
      <c r="A11" s="25" t="s">
        <v>7</v>
      </c>
      <c r="B11" s="23">
        <v>5139549.78</v>
      </c>
      <c r="C11" s="23">
        <v>3425035.45</v>
      </c>
      <c r="D11" s="24">
        <f t="shared" ref="D11:D13" si="1">C11*100/B11</f>
        <v>66.640768094671515</v>
      </c>
      <c r="E11" s="24">
        <f>C11*100/C8</f>
        <v>55.155371378995554</v>
      </c>
    </row>
    <row r="12" spans="1:5" x14ac:dyDescent="0.25">
      <c r="A12" s="25" t="s">
        <v>10</v>
      </c>
      <c r="B12" s="23">
        <v>78363</v>
      </c>
      <c r="C12" s="23">
        <v>58771.8</v>
      </c>
      <c r="D12" s="24">
        <f t="shared" ref="D12" si="2">C12*100/B12</f>
        <v>74.999425749397034</v>
      </c>
      <c r="E12" s="24">
        <f>C12*100/C9</f>
        <v>2.869453852341568</v>
      </c>
    </row>
    <row r="13" spans="1:5" x14ac:dyDescent="0.25">
      <c r="A13" s="25" t="s">
        <v>11</v>
      </c>
      <c r="B13" s="23">
        <v>670150</v>
      </c>
      <c r="C13" s="23">
        <v>670150</v>
      </c>
      <c r="D13" s="24">
        <f t="shared" si="1"/>
        <v>100</v>
      </c>
      <c r="E13" s="24">
        <f>C13*100/C8</f>
        <v>10.791821769212307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4" t="s">
        <v>22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6653284.9900000002</v>
      </c>
      <c r="C5" s="20">
        <f>SUM(C6:C7)</f>
        <v>3486221.9</v>
      </c>
      <c r="D5" s="20">
        <f>C5*100/B5</f>
        <v>52.398505478719919</v>
      </c>
      <c r="E5" s="20">
        <f>SUM(E6:E7)</f>
        <v>100</v>
      </c>
    </row>
    <row r="6" spans="1:5" x14ac:dyDescent="0.25">
      <c r="A6" s="22" t="s">
        <v>0</v>
      </c>
      <c r="B6" s="23">
        <v>19500</v>
      </c>
      <c r="C6" s="23">
        <v>19162.11</v>
      </c>
      <c r="D6" s="24">
        <f>C6*100/B6</f>
        <v>98.267230769230764</v>
      </c>
      <c r="E6" s="24">
        <f>C6*100/C5</f>
        <v>0.54965261964535306</v>
      </c>
    </row>
    <row r="7" spans="1:5" x14ac:dyDescent="0.25">
      <c r="A7" s="22" t="s">
        <v>1</v>
      </c>
      <c r="B7" s="23">
        <v>6633784.9900000002</v>
      </c>
      <c r="C7" s="23">
        <v>3467059.79</v>
      </c>
      <c r="D7" s="24">
        <f>C7*100/B7</f>
        <v>52.263674436635604</v>
      </c>
      <c r="E7" s="24">
        <f>C7*100/C5</f>
        <v>99.450347380354643</v>
      </c>
    </row>
    <row r="8" spans="1:5" x14ac:dyDescent="0.25">
      <c r="A8" s="19" t="s">
        <v>12</v>
      </c>
      <c r="B8" s="20">
        <f>SUM(B9:B14)</f>
        <v>6654067.9900000002</v>
      </c>
      <c r="C8" s="20">
        <f>SUM(C9:C14)</f>
        <v>3215670.81</v>
      </c>
      <c r="D8" s="20">
        <f>C8*100/B8</f>
        <v>48.326389433240521</v>
      </c>
      <c r="E8" s="20">
        <f>SUM(E9:E13)</f>
        <v>100</v>
      </c>
    </row>
    <row r="9" spans="1:5" x14ac:dyDescent="0.25">
      <c r="A9" s="25" t="s">
        <v>5</v>
      </c>
      <c r="B9" s="23">
        <v>2070664</v>
      </c>
      <c r="C9" s="23">
        <v>1376967.33</v>
      </c>
      <c r="D9" s="24">
        <f>C9*100/B9</f>
        <v>66.49882984395343</v>
      </c>
      <c r="E9" s="24">
        <f>C9*100/C8</f>
        <v>42.820531433688636</v>
      </c>
    </row>
    <row r="10" spans="1:5" ht="31.5" customHeight="1" x14ac:dyDescent="0.25">
      <c r="A10" s="25" t="s">
        <v>13</v>
      </c>
      <c r="B10" s="23">
        <v>17420</v>
      </c>
      <c r="C10" s="23">
        <v>8000</v>
      </c>
      <c r="D10" s="24">
        <f t="shared" ref="D10:D13" si="0">C10*100/B10</f>
        <v>45.924225028702644</v>
      </c>
      <c r="E10" s="24">
        <f>C10*100/C8</f>
        <v>0.2487816842172349</v>
      </c>
    </row>
    <row r="11" spans="1:5" x14ac:dyDescent="0.25">
      <c r="A11" s="25" t="s">
        <v>6</v>
      </c>
      <c r="B11" s="23">
        <v>57580</v>
      </c>
      <c r="C11" s="23">
        <v>39998</v>
      </c>
      <c r="D11" s="24">
        <f t="shared" si="0"/>
        <v>69.465092045849246</v>
      </c>
      <c r="E11" s="24">
        <f>C11*100/C8</f>
        <v>1.2438462256651202</v>
      </c>
    </row>
    <row r="12" spans="1:5" x14ac:dyDescent="0.25">
      <c r="A12" s="25" t="s">
        <v>7</v>
      </c>
      <c r="B12" s="23">
        <v>4170472.99</v>
      </c>
      <c r="C12" s="23">
        <v>1565418.52</v>
      </c>
      <c r="D12" s="24">
        <f t="shared" si="0"/>
        <v>37.535754907262927</v>
      </c>
      <c r="E12" s="24">
        <f>C12*100/C8</f>
        <v>48.6809319888064</v>
      </c>
    </row>
    <row r="13" spans="1:5" x14ac:dyDescent="0.25">
      <c r="A13" s="25" t="s">
        <v>10</v>
      </c>
      <c r="B13" s="23">
        <v>337931</v>
      </c>
      <c r="C13" s="23">
        <v>225286.96</v>
      </c>
      <c r="D13" s="24">
        <f t="shared" si="0"/>
        <v>66.666556190464917</v>
      </c>
      <c r="E13" s="24">
        <f>C13*100/C8</f>
        <v>7.0059086676226041</v>
      </c>
    </row>
    <row r="14" spans="1:5" hidden="1" x14ac:dyDescent="0.25">
      <c r="A14" s="25" t="s">
        <v>11</v>
      </c>
      <c r="B14" s="23"/>
      <c r="C14" s="23"/>
      <c r="D14" s="24" t="e">
        <f t="shared" ref="D14" si="1">C14*100/B14</f>
        <v>#DIV/0!</v>
      </c>
      <c r="E14" s="24">
        <f>C14*100/C9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4" t="s">
        <v>23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6069536</v>
      </c>
      <c r="C5" s="27">
        <f>SUM(C6:C7)</f>
        <v>2575460.39</v>
      </c>
      <c r="D5" s="27">
        <f>C5*100/B5</f>
        <v>42.432574582307446</v>
      </c>
      <c r="E5" s="27">
        <f>SUM(E6:E7)</f>
        <v>99.999999999999986</v>
      </c>
    </row>
    <row r="6" spans="1:5" x14ac:dyDescent="0.25">
      <c r="A6" s="22" t="s">
        <v>0</v>
      </c>
      <c r="B6" s="23">
        <v>482000</v>
      </c>
      <c r="C6" s="23">
        <v>283072.75</v>
      </c>
      <c r="D6" s="28">
        <f>C6*100/B6</f>
        <v>58.728786307053944</v>
      </c>
      <c r="E6" s="28">
        <f>C6*100/C5</f>
        <v>10.991151372357157</v>
      </c>
    </row>
    <row r="7" spans="1:5" x14ac:dyDescent="0.25">
      <c r="A7" s="22" t="s">
        <v>1</v>
      </c>
      <c r="B7" s="23">
        <v>5587536</v>
      </c>
      <c r="C7" s="23">
        <v>2292387.64</v>
      </c>
      <c r="D7" s="28">
        <f>C7*100/B7</f>
        <v>41.026807523029831</v>
      </c>
      <c r="E7" s="28">
        <f>C7*100/C5</f>
        <v>89.008848627642834</v>
      </c>
    </row>
    <row r="8" spans="1:5" x14ac:dyDescent="0.25">
      <c r="A8" s="19" t="s">
        <v>12</v>
      </c>
      <c r="B8" s="27">
        <f>SUM(B9:B13)</f>
        <v>6093251.9699999997</v>
      </c>
      <c r="C8" s="27">
        <f>SUM(C9:C13)</f>
        <v>4160718.06</v>
      </c>
      <c r="D8" s="27">
        <f>C8*100/B8</f>
        <v>68.284030932664677</v>
      </c>
      <c r="E8" s="27">
        <f>SUM(E9:E13)</f>
        <v>100</v>
      </c>
    </row>
    <row r="9" spans="1:5" x14ac:dyDescent="0.25">
      <c r="A9" s="25" t="s">
        <v>5</v>
      </c>
      <c r="B9" s="23">
        <v>3310043.61</v>
      </c>
      <c r="C9" s="23">
        <v>2251934.44</v>
      </c>
      <c r="D9" s="28">
        <f>C9*100/B9</f>
        <v>68.0333767566283</v>
      </c>
      <c r="E9" s="28">
        <f>C9*100/C8</f>
        <v>54.123697100495193</v>
      </c>
    </row>
    <row r="10" spans="1:5" ht="32.25" customHeight="1" x14ac:dyDescent="0.25">
      <c r="A10" s="25" t="s">
        <v>13</v>
      </c>
      <c r="B10" s="23">
        <v>17500</v>
      </c>
      <c r="C10" s="23">
        <v>6300</v>
      </c>
      <c r="D10" s="28">
        <f t="shared" ref="D10:D13" si="0">C10*100/B10</f>
        <v>36</v>
      </c>
      <c r="E10" s="28">
        <f>C10*100/C8</f>
        <v>0.15141617165956206</v>
      </c>
    </row>
    <row r="11" spans="1:5" x14ac:dyDescent="0.25">
      <c r="A11" s="25" t="s">
        <v>7</v>
      </c>
      <c r="B11" s="23">
        <v>1172293.3600000001</v>
      </c>
      <c r="C11" s="23">
        <v>880147.4</v>
      </c>
      <c r="D11" s="28">
        <f t="shared" si="0"/>
        <v>75.079108185002426</v>
      </c>
      <c r="E11" s="28">
        <f>C11*100/C8</f>
        <v>21.153738064145593</v>
      </c>
    </row>
    <row r="12" spans="1:5" ht="17.25" customHeight="1" x14ac:dyDescent="0.25">
      <c r="A12" s="25" t="s">
        <v>9</v>
      </c>
      <c r="B12" s="23">
        <v>1350300</v>
      </c>
      <c r="C12" s="23">
        <v>840000</v>
      </c>
      <c r="D12" s="28">
        <f t="shared" si="0"/>
        <v>62.208398133748055</v>
      </c>
      <c r="E12" s="28">
        <f>C12*100/C8</f>
        <v>20.188822887941608</v>
      </c>
    </row>
    <row r="13" spans="1:5" x14ac:dyDescent="0.25">
      <c r="A13" s="25" t="s">
        <v>10</v>
      </c>
      <c r="B13" s="23">
        <v>243115</v>
      </c>
      <c r="C13" s="23">
        <v>182336.22</v>
      </c>
      <c r="D13" s="28">
        <f t="shared" si="0"/>
        <v>74.999987660160826</v>
      </c>
      <c r="E13" s="28">
        <f>C13*100/C8</f>
        <v>4.3823257757580434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7766548</v>
      </c>
      <c r="C5" s="20">
        <f>SUM(C6:C7)</f>
        <v>5308639.5999999996</v>
      </c>
      <c r="D5" s="20">
        <f>C5*100/B5</f>
        <v>68.352627190355349</v>
      </c>
      <c r="E5" s="20">
        <f>SUM(E6:E7)</f>
        <v>100</v>
      </c>
    </row>
    <row r="6" spans="1:5" x14ac:dyDescent="0.25">
      <c r="A6" s="22" t="s">
        <v>0</v>
      </c>
      <c r="B6" s="23">
        <v>257200</v>
      </c>
      <c r="C6" s="23">
        <v>164006.29</v>
      </c>
      <c r="D6" s="24">
        <f>C6*100/B6</f>
        <v>63.766053654743388</v>
      </c>
      <c r="E6" s="24">
        <f>C6*100/C5</f>
        <v>3.0894221939647215</v>
      </c>
    </row>
    <row r="7" spans="1:5" x14ac:dyDescent="0.25">
      <c r="A7" s="22" t="s">
        <v>1</v>
      </c>
      <c r="B7" s="23">
        <v>7509348</v>
      </c>
      <c r="C7" s="23">
        <v>5144633.3099999996</v>
      </c>
      <c r="D7" s="24">
        <f>C7*100/B7</f>
        <v>68.509720284637226</v>
      </c>
      <c r="E7" s="24">
        <f>C7*100/C5</f>
        <v>96.910577806035278</v>
      </c>
    </row>
    <row r="8" spans="1:5" x14ac:dyDescent="0.25">
      <c r="A8" s="19" t="s">
        <v>12</v>
      </c>
      <c r="B8" s="20">
        <f>SUM(B9:B13)</f>
        <v>7813466.6399999997</v>
      </c>
      <c r="C8" s="20">
        <f>SUM(C9:C13)</f>
        <v>4659149.3999999994</v>
      </c>
      <c r="D8" s="20">
        <f>C8*100/B8</f>
        <v>59.629734337740764</v>
      </c>
      <c r="E8" s="20">
        <f>SUM(E9:E13)</f>
        <v>100.00000000000001</v>
      </c>
    </row>
    <row r="9" spans="1:5" x14ac:dyDescent="0.25">
      <c r="A9" s="25" t="s">
        <v>5</v>
      </c>
      <c r="B9" s="23">
        <v>4632242</v>
      </c>
      <c r="C9" s="23">
        <v>3117656.3</v>
      </c>
      <c r="D9" s="24">
        <f>C9*100/B9</f>
        <v>67.30339865663322</v>
      </c>
      <c r="E9" s="24">
        <f>C9*100/C8</f>
        <v>66.914709796599368</v>
      </c>
    </row>
    <row r="10" spans="1:5" ht="30.75" customHeight="1" x14ac:dyDescent="0.25">
      <c r="A10" s="25" t="s">
        <v>13</v>
      </c>
      <c r="B10" s="23">
        <v>17800</v>
      </c>
      <c r="C10" s="23">
        <v>13320</v>
      </c>
      <c r="D10" s="24">
        <f t="shared" ref="D10:D13" si="0">C10*100/B10</f>
        <v>74.831460674157299</v>
      </c>
      <c r="E10" s="24">
        <f>C10*100/C8</f>
        <v>0.28588909383330791</v>
      </c>
    </row>
    <row r="11" spans="1:5" ht="18.75" customHeight="1" x14ac:dyDescent="0.25">
      <c r="A11" s="25" t="s">
        <v>6</v>
      </c>
      <c r="B11" s="23">
        <v>669317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1573992.64</v>
      </c>
      <c r="C12" s="23">
        <v>838087.48</v>
      </c>
      <c r="D12" s="24">
        <f t="shared" si="0"/>
        <v>53.245959269542709</v>
      </c>
      <c r="E12" s="24">
        <f>C12*100/C8</f>
        <v>17.987993259027068</v>
      </c>
    </row>
    <row r="13" spans="1:5" ht="19.5" customHeight="1" x14ac:dyDescent="0.25">
      <c r="A13" s="25" t="s">
        <v>10</v>
      </c>
      <c r="B13" s="23">
        <v>920115</v>
      </c>
      <c r="C13" s="23">
        <v>690085.62</v>
      </c>
      <c r="D13" s="24">
        <f t="shared" si="0"/>
        <v>74.999931530297843</v>
      </c>
      <c r="E13" s="24">
        <f>C13*100/C8</f>
        <v>14.811407850540274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5182990.8</v>
      </c>
      <c r="C5" s="20">
        <f>SUM(C6:C7)</f>
        <v>3925436.46</v>
      </c>
      <c r="D5" s="20">
        <f t="shared" ref="D5:D13" si="0">C5*100/B5</f>
        <v>75.736898085946834</v>
      </c>
      <c r="E5" s="20">
        <f>SUM(E6:E7)</f>
        <v>100</v>
      </c>
    </row>
    <row r="6" spans="1:5" x14ac:dyDescent="0.25">
      <c r="A6" s="22" t="s">
        <v>0</v>
      </c>
      <c r="B6" s="23">
        <v>70332.800000000003</v>
      </c>
      <c r="C6" s="23">
        <v>42801.75</v>
      </c>
      <c r="D6" s="24">
        <f t="shared" si="0"/>
        <v>60.856030187906633</v>
      </c>
      <c r="E6" s="24">
        <f>C6*100/C5</f>
        <v>1.0903691968051878</v>
      </c>
    </row>
    <row r="7" spans="1:5" x14ac:dyDescent="0.25">
      <c r="A7" s="22" t="s">
        <v>1</v>
      </c>
      <c r="B7" s="23">
        <v>5112658</v>
      </c>
      <c r="C7" s="23">
        <v>3882634.71</v>
      </c>
      <c r="D7" s="24">
        <f t="shared" si="0"/>
        <v>75.941608259343766</v>
      </c>
      <c r="E7" s="24">
        <f>C7*100/C5</f>
        <v>98.909630803194815</v>
      </c>
    </row>
    <row r="8" spans="1:5" x14ac:dyDescent="0.25">
      <c r="A8" s="19" t="s">
        <v>12</v>
      </c>
      <c r="B8" s="20">
        <f>SUM(B9:B13)</f>
        <v>5185541.8</v>
      </c>
      <c r="C8" s="20">
        <f>SUM(C9:C13)</f>
        <v>3925332.7399999998</v>
      </c>
      <c r="D8" s="20">
        <f t="shared" si="0"/>
        <v>75.697639540770837</v>
      </c>
      <c r="E8" s="20">
        <f>SUM(E9:E13)</f>
        <v>100.00000000000001</v>
      </c>
    </row>
    <row r="9" spans="1:5" x14ac:dyDescent="0.25">
      <c r="A9" s="25" t="s">
        <v>5</v>
      </c>
      <c r="B9" s="23">
        <v>3037632</v>
      </c>
      <c r="C9" s="23">
        <v>2070728.97</v>
      </c>
      <c r="D9" s="24">
        <f t="shared" si="0"/>
        <v>68.169184746539415</v>
      </c>
      <c r="E9" s="24">
        <f>C9*100/C8</f>
        <v>52.752953880796362</v>
      </c>
    </row>
    <row r="10" spans="1:5" ht="32.25" customHeight="1" x14ac:dyDescent="0.25">
      <c r="A10" s="25" t="s">
        <v>13</v>
      </c>
      <c r="B10" s="23">
        <v>18600</v>
      </c>
      <c r="C10" s="23">
        <v>11700</v>
      </c>
      <c r="D10" s="24">
        <f t="shared" si="0"/>
        <v>62.903225806451616</v>
      </c>
      <c r="E10" s="24">
        <f>C10*100/C8</f>
        <v>0.29806390374946917</v>
      </c>
    </row>
    <row r="11" spans="1:5" x14ac:dyDescent="0.25">
      <c r="A11" s="25" t="s">
        <v>6</v>
      </c>
      <c r="B11" s="23">
        <v>689372</v>
      </c>
      <c r="C11" s="23">
        <v>640850</v>
      </c>
      <c r="D11" s="24">
        <f t="shared" si="0"/>
        <v>92.961419959035183</v>
      </c>
      <c r="E11" s="24">
        <f>C11*100/C8</f>
        <v>16.326004505798917</v>
      </c>
    </row>
    <row r="12" spans="1:5" ht="21" customHeight="1" x14ac:dyDescent="0.25">
      <c r="A12" s="25" t="s">
        <v>7</v>
      </c>
      <c r="B12" s="23">
        <v>1095655.8</v>
      </c>
      <c r="C12" s="23">
        <v>943842.6</v>
      </c>
      <c r="D12" s="24">
        <f t="shared" si="0"/>
        <v>86.14407918983315</v>
      </c>
      <c r="E12" s="24">
        <f>C12*100/C8</f>
        <v>24.044906827440062</v>
      </c>
    </row>
    <row r="13" spans="1:5" ht="19.5" customHeight="1" x14ac:dyDescent="0.25">
      <c r="A13" s="25" t="s">
        <v>10</v>
      </c>
      <c r="B13" s="23">
        <v>344282</v>
      </c>
      <c r="C13" s="23">
        <v>258211.17</v>
      </c>
      <c r="D13" s="24">
        <f t="shared" si="0"/>
        <v>74.999904148343504</v>
      </c>
      <c r="E13" s="24">
        <f>C13*100/C8</f>
        <v>6.5780708822151981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activeCell="A2" sqref="A2:E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27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10578932</v>
      </c>
      <c r="C5" s="20">
        <f>SUM(C6:C7)</f>
        <v>7860368.7999999998</v>
      </c>
      <c r="D5" s="20">
        <f>C5*100/B5</f>
        <v>74.302101573202279</v>
      </c>
      <c r="E5" s="20">
        <f>SUM(E6:E7)</f>
        <v>100</v>
      </c>
    </row>
    <row r="6" spans="1:5" x14ac:dyDescent="0.25">
      <c r="A6" s="22" t="s">
        <v>0</v>
      </c>
      <c r="B6" s="23">
        <v>2808000</v>
      </c>
      <c r="C6" s="23">
        <v>2209207.7000000002</v>
      </c>
      <c r="D6" s="24">
        <f>C6*100/B6</f>
        <v>78.675487891737902</v>
      </c>
      <c r="E6" s="24">
        <f>C6*100/C5</f>
        <v>28.10564944484539</v>
      </c>
    </row>
    <row r="7" spans="1:5" x14ac:dyDescent="0.25">
      <c r="A7" s="22" t="s">
        <v>1</v>
      </c>
      <c r="B7" s="23">
        <v>7770932</v>
      </c>
      <c r="C7" s="23">
        <v>5651161.0999999996</v>
      </c>
      <c r="D7" s="24">
        <f>C7*100/B7</f>
        <v>72.721793216051822</v>
      </c>
      <c r="E7" s="24">
        <f>C7*100/C5</f>
        <v>71.894350555154617</v>
      </c>
    </row>
    <row r="8" spans="1:5" x14ac:dyDescent="0.25">
      <c r="A8" s="19" t="s">
        <v>12</v>
      </c>
      <c r="B8" s="20">
        <f>SUM(B9:B12)</f>
        <v>11065231.65</v>
      </c>
      <c r="C8" s="20">
        <f>SUM(C9:C12)</f>
        <v>7510312.3000000007</v>
      </c>
      <c r="D8" s="20">
        <f>C8*100/B8</f>
        <v>67.873068884192776</v>
      </c>
      <c r="E8" s="20">
        <f>SUM(E9:E12)</f>
        <v>99.999999999999986</v>
      </c>
    </row>
    <row r="9" spans="1:5" x14ac:dyDescent="0.25">
      <c r="A9" s="25" t="s">
        <v>5</v>
      </c>
      <c r="B9" s="23">
        <v>4199542.67</v>
      </c>
      <c r="C9" s="23">
        <v>2837023.99</v>
      </c>
      <c r="D9" s="24">
        <f>C9*100/B9</f>
        <v>67.555546232847306</v>
      </c>
      <c r="E9" s="24">
        <f>C9*100/C8</f>
        <v>37.775046851247446</v>
      </c>
    </row>
    <row r="10" spans="1:5" ht="32.25" customHeight="1" x14ac:dyDescent="0.25">
      <c r="A10" s="25" t="s">
        <v>13</v>
      </c>
      <c r="B10" s="23">
        <v>112000</v>
      </c>
      <c r="C10" s="23">
        <v>69000</v>
      </c>
      <c r="D10" s="24">
        <f t="shared" ref="D10:D12" si="0">C10*100/B10</f>
        <v>61.607142857142854</v>
      </c>
      <c r="E10" s="24">
        <f>C10*100/C8</f>
        <v>0.91873676145264949</v>
      </c>
    </row>
    <row r="11" spans="1:5" x14ac:dyDescent="0.25">
      <c r="A11" s="25" t="s">
        <v>6</v>
      </c>
      <c r="B11" s="23">
        <v>1346834</v>
      </c>
      <c r="C11" s="23">
        <v>676267</v>
      </c>
      <c r="D11" s="24">
        <f t="shared" si="0"/>
        <v>50.211607369579326</v>
      </c>
      <c r="E11" s="24">
        <f>C11*100/C8</f>
        <v>9.0045123689463615</v>
      </c>
    </row>
    <row r="12" spans="1:5" x14ac:dyDescent="0.25">
      <c r="A12" s="25" t="s">
        <v>7</v>
      </c>
      <c r="B12" s="23">
        <v>5406854.9800000004</v>
      </c>
      <c r="C12" s="23">
        <v>3928021.31</v>
      </c>
      <c r="D12" s="24">
        <f t="shared" si="0"/>
        <v>72.648911881857046</v>
      </c>
      <c r="E12" s="24">
        <f>C12*100/C8</f>
        <v>52.301704018353533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workbookViewId="0">
      <selection sqref="A1:E1"/>
    </sheetView>
  </sheetViews>
  <sheetFormatPr defaultColWidth="9.140625" defaultRowHeight="15.75" x14ac:dyDescent="0.25"/>
  <cols>
    <col min="1" max="1" width="50.140625" style="16" customWidth="1"/>
    <col min="2" max="2" width="22.425781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01.10.2021</v>
      </c>
      <c r="B2" s="34"/>
      <c r="C2" s="34"/>
      <c r="D2" s="34"/>
      <c r="E2" s="34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6830696</v>
      </c>
      <c r="C5" s="20">
        <f>SUM(C6:C7)</f>
        <v>4500158.2300000004</v>
      </c>
      <c r="D5" s="20">
        <f t="shared" ref="D5:D9" si="0">C5*100/B5</f>
        <v>65.881401104660497</v>
      </c>
      <c r="E5" s="20">
        <f>SUM(E6:E7)</f>
        <v>100</v>
      </c>
    </row>
    <row r="6" spans="1:5" x14ac:dyDescent="0.25">
      <c r="A6" s="22" t="s">
        <v>0</v>
      </c>
      <c r="B6" s="29">
        <v>168380</v>
      </c>
      <c r="C6" s="29">
        <v>119339.23</v>
      </c>
      <c r="D6" s="24">
        <f t="shared" si="0"/>
        <v>70.87494357999762</v>
      </c>
      <c r="E6" s="24">
        <f>C6*100/C5</f>
        <v>2.6518896425559682</v>
      </c>
    </row>
    <row r="7" spans="1:5" x14ac:dyDescent="0.25">
      <c r="A7" s="22" t="s">
        <v>1</v>
      </c>
      <c r="B7" s="30">
        <v>6662316</v>
      </c>
      <c r="C7" s="30">
        <v>4380819</v>
      </c>
      <c r="D7" s="24">
        <f t="shared" si="0"/>
        <v>65.755196841458741</v>
      </c>
      <c r="E7" s="24">
        <f>C7*100/C5</f>
        <v>97.348110357444028</v>
      </c>
    </row>
    <row r="8" spans="1:5" s="21" customFormat="1" x14ac:dyDescent="0.25">
      <c r="A8" s="19" t="s">
        <v>12</v>
      </c>
      <c r="B8" s="20">
        <f>SUM(B9:B13)</f>
        <v>6836468</v>
      </c>
      <c r="C8" s="20">
        <f>SUM(C9:C13)</f>
        <v>4271903.2300000004</v>
      </c>
      <c r="D8" s="20">
        <f t="shared" si="0"/>
        <v>62.486992259745833</v>
      </c>
      <c r="E8" s="20">
        <f>SUM(E9:E13)</f>
        <v>99.999999999999986</v>
      </c>
    </row>
    <row r="9" spans="1:5" x14ac:dyDescent="0.25">
      <c r="A9" s="25" t="s">
        <v>5</v>
      </c>
      <c r="B9" s="23">
        <v>2431563</v>
      </c>
      <c r="C9" s="23">
        <v>1841947.78</v>
      </c>
      <c r="D9" s="24">
        <f t="shared" si="0"/>
        <v>75.75159598990443</v>
      </c>
      <c r="E9" s="24">
        <f>C9*100/C8</f>
        <v>43.11773185929588</v>
      </c>
    </row>
    <row r="10" spans="1:5" ht="31.5" customHeight="1" x14ac:dyDescent="0.25">
      <c r="A10" s="25" t="s">
        <v>13</v>
      </c>
      <c r="B10" s="23">
        <v>12000</v>
      </c>
      <c r="C10" s="23">
        <v>8100</v>
      </c>
      <c r="D10" s="24">
        <f>C10*100/B10</f>
        <v>67.5</v>
      </c>
      <c r="E10" s="24">
        <f>C10*100/C8</f>
        <v>0.18961103667135268</v>
      </c>
    </row>
    <row r="11" spans="1:5" x14ac:dyDescent="0.25">
      <c r="A11" s="25" t="s">
        <v>6</v>
      </c>
      <c r="B11" s="23">
        <v>438482</v>
      </c>
      <c r="C11" s="23">
        <v>23092.5</v>
      </c>
      <c r="D11" s="24">
        <f>C11*100/B11</f>
        <v>5.266464757960418</v>
      </c>
      <c r="E11" s="24">
        <f>C11*100/C8</f>
        <v>0.54056702028805081</v>
      </c>
    </row>
    <row r="12" spans="1:5" x14ac:dyDescent="0.25">
      <c r="A12" s="25" t="s">
        <v>7</v>
      </c>
      <c r="B12" s="23">
        <v>3654341</v>
      </c>
      <c r="C12" s="23">
        <v>2198709.67</v>
      </c>
      <c r="D12" s="24">
        <f t="shared" ref="D12:D13" si="1">C12*100/B12</f>
        <v>60.167063500642115</v>
      </c>
      <c r="E12" s="24">
        <f>C12*100/C8</f>
        <v>51.469088872596018</v>
      </c>
    </row>
    <row r="13" spans="1:5" ht="17.25" customHeight="1" x14ac:dyDescent="0.25">
      <c r="A13" s="25" t="s">
        <v>10</v>
      </c>
      <c r="B13" s="23">
        <v>300082</v>
      </c>
      <c r="C13" s="23">
        <v>200053.28</v>
      </c>
      <c r="D13" s="24">
        <f t="shared" si="1"/>
        <v>66.666204570750665</v>
      </c>
      <c r="E13" s="24">
        <f>C13*100/C8</f>
        <v>4.6830012111486896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2021-10-05T13:45:32Z</dcterms:modified>
</cp:coreProperties>
</file>