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-255" windowWidth="1843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G11" i="3" l="1"/>
  <c r="AG13" i="3"/>
  <c r="AG14" i="3"/>
  <c r="AG16" i="3"/>
  <c r="AG19" i="3"/>
  <c r="AG23" i="3"/>
  <c r="AG27" i="3"/>
  <c r="AG28" i="3"/>
  <c r="AG29" i="3"/>
  <c r="AG38" i="3"/>
  <c r="AF13" i="3"/>
  <c r="AF14" i="3"/>
  <c r="AF16" i="3"/>
  <c r="AF23" i="3"/>
  <c r="AF24" i="3"/>
  <c r="AF27" i="3"/>
  <c r="AF28" i="3"/>
  <c r="AF29" i="3"/>
  <c r="AF38" i="3"/>
  <c r="AF39" i="3"/>
  <c r="AF42" i="3"/>
  <c r="AF43" i="3"/>
  <c r="AE10" i="3"/>
  <c r="AE11" i="3"/>
  <c r="AE12" i="3"/>
  <c r="AE13" i="3"/>
  <c r="AE14" i="3"/>
  <c r="AE16" i="3"/>
  <c r="AE19" i="3"/>
  <c r="AE23" i="3"/>
  <c r="AE24" i="3"/>
  <c r="AE26" i="3"/>
  <c r="AE27" i="3"/>
  <c r="AE28" i="3"/>
  <c r="AE29" i="3"/>
  <c r="AE31" i="3"/>
  <c r="AE32" i="3"/>
  <c r="AE33" i="3"/>
  <c r="AE34" i="3"/>
  <c r="AE35" i="3"/>
  <c r="AE36" i="3"/>
  <c r="AE37" i="3"/>
  <c r="AE38" i="3"/>
  <c r="AE39" i="3"/>
  <c r="AE40" i="3"/>
  <c r="AE43" i="3"/>
  <c r="AE44" i="3"/>
  <c r="AE45" i="3"/>
  <c r="AD10" i="3"/>
  <c r="AD11" i="3"/>
  <c r="AD12" i="3"/>
  <c r="AD13" i="3"/>
  <c r="AD14" i="3"/>
  <c r="AD16" i="3"/>
  <c r="AD19" i="3"/>
  <c r="AD23" i="3"/>
  <c r="AD24" i="3"/>
  <c r="AD26" i="3"/>
  <c r="AD27" i="3"/>
  <c r="AD28" i="3"/>
  <c r="AD29" i="3"/>
  <c r="AD31" i="3"/>
  <c r="AD32" i="3"/>
  <c r="AD33" i="3"/>
  <c r="AD34" i="3"/>
  <c r="AD35" i="3"/>
  <c r="AD36" i="3"/>
  <c r="AD37" i="3"/>
  <c r="AD38" i="3"/>
  <c r="AD39" i="3"/>
  <c r="AD40" i="3"/>
  <c r="AD42" i="3"/>
  <c r="AD43" i="3"/>
  <c r="AD44" i="3"/>
  <c r="AC11" i="3"/>
  <c r="AC13" i="3"/>
  <c r="AC14" i="3"/>
  <c r="AC15" i="3"/>
  <c r="AC16" i="3"/>
  <c r="AC18" i="3"/>
  <c r="AC19" i="3"/>
  <c r="AC23" i="3"/>
  <c r="AC27" i="3"/>
  <c r="AC28" i="3"/>
  <c r="AC29" i="3"/>
  <c r="AC36" i="3"/>
  <c r="AC38" i="3"/>
  <c r="AC43" i="3"/>
  <c r="AB18" i="3"/>
  <c r="AB13" i="3"/>
  <c r="AB14" i="3"/>
  <c r="AB15" i="3"/>
  <c r="AB16" i="3"/>
  <c r="AB19" i="3"/>
  <c r="AB23" i="3"/>
  <c r="AB24" i="3"/>
  <c r="AB27" i="3"/>
  <c r="AB28" i="3"/>
  <c r="AB29" i="3"/>
  <c r="AB38" i="3"/>
  <c r="AB39" i="3"/>
  <c r="AB42" i="3"/>
  <c r="AB43" i="3"/>
  <c r="AA10" i="3"/>
  <c r="AA11" i="3"/>
  <c r="AA12" i="3"/>
  <c r="AA13" i="3"/>
  <c r="AA14" i="3"/>
  <c r="AA15" i="3"/>
  <c r="AA16" i="3"/>
  <c r="AA19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3" i="3"/>
  <c r="AA44" i="3"/>
  <c r="AA45" i="3"/>
  <c r="Z10" i="3"/>
  <c r="Z11" i="3"/>
  <c r="Z12" i="3"/>
  <c r="Z13" i="3"/>
  <c r="Z14" i="3"/>
  <c r="Z15" i="3"/>
  <c r="Z16" i="3"/>
  <c r="Z18" i="3"/>
  <c r="Z19" i="3"/>
  <c r="Z23" i="3"/>
  <c r="Z24" i="3"/>
  <c r="Z25" i="3"/>
  <c r="Z26" i="3"/>
  <c r="Z27" i="3"/>
  <c r="Z28" i="3"/>
  <c r="Z29" i="3"/>
  <c r="Z31" i="3"/>
  <c r="Z32" i="3"/>
  <c r="Z33" i="3"/>
  <c r="Z34" i="3"/>
  <c r="Z35" i="3"/>
  <c r="Z36" i="3"/>
  <c r="Z37" i="3"/>
  <c r="Z38" i="3"/>
  <c r="Z39" i="3"/>
  <c r="Z40" i="3"/>
  <c r="Z42" i="3"/>
  <c r="Z43" i="3"/>
  <c r="Z44" i="3"/>
  <c r="Q11" i="3"/>
  <c r="Q13" i="3"/>
  <c r="Q14" i="3"/>
  <c r="Q15" i="3"/>
  <c r="Q16" i="3"/>
  <c r="Q17" i="3"/>
  <c r="Q19" i="3"/>
  <c r="Q23" i="3"/>
  <c r="Q27" i="3"/>
  <c r="Q28" i="3"/>
  <c r="Q29" i="3"/>
  <c r="Q30" i="3"/>
  <c r="Q38" i="3"/>
  <c r="Q42" i="3"/>
  <c r="P13" i="3"/>
  <c r="P14" i="3"/>
  <c r="P15" i="3"/>
  <c r="P16" i="3"/>
  <c r="P17" i="3"/>
  <c r="P22" i="3"/>
  <c r="P23" i="3"/>
  <c r="P24" i="3"/>
  <c r="P26" i="3"/>
  <c r="P27" i="3"/>
  <c r="P28" i="3"/>
  <c r="P29" i="3"/>
  <c r="P30" i="3"/>
  <c r="P36" i="3"/>
  <c r="P38" i="3"/>
  <c r="P39" i="3"/>
  <c r="P42" i="3"/>
  <c r="P43" i="3"/>
  <c r="O10" i="3"/>
  <c r="O11" i="3"/>
  <c r="O12" i="3"/>
  <c r="O13" i="3"/>
  <c r="O14" i="3"/>
  <c r="O15" i="3"/>
  <c r="O16" i="3"/>
  <c r="O19" i="3"/>
  <c r="O20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N10" i="3"/>
  <c r="N11" i="3"/>
  <c r="N12" i="3"/>
  <c r="N13" i="3"/>
  <c r="N14" i="3"/>
  <c r="N15" i="3"/>
  <c r="N16" i="3"/>
  <c r="N17" i="3"/>
  <c r="N19" i="3"/>
  <c r="N20" i="3"/>
  <c r="N22" i="3"/>
  <c r="N23" i="3"/>
  <c r="N24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F11" i="3" l="1"/>
  <c r="AE9" i="3"/>
  <c r="AD9" i="3"/>
  <c r="AB11" i="3"/>
  <c r="P11" i="3"/>
  <c r="N9" i="3"/>
  <c r="O9" i="3"/>
  <c r="Q9" i="3" l="1"/>
  <c r="AC9" i="3" l="1"/>
  <c r="AA9" i="3"/>
  <c r="Z9" i="3"/>
  <c r="AC7" i="3"/>
  <c r="AB7" i="3"/>
  <c r="AA7" i="3"/>
  <c r="Z7" i="3"/>
  <c r="AG9" i="3" l="1"/>
  <c r="AG7" i="3"/>
  <c r="AF7" i="3"/>
  <c r="AE7" i="3"/>
  <c r="AD7" i="3"/>
  <c r="Q7" i="3" l="1"/>
  <c r="P7" i="3"/>
  <c r="O7" i="3"/>
  <c r="N7" i="3" l="1"/>
</calcChain>
</file>

<file path=xl/sharedStrings.xml><?xml version="1.0" encoding="utf-8"?>
<sst xmlns="http://schemas.openxmlformats.org/spreadsheetml/2006/main" count="642" uniqueCount="126">
  <si>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</si>
  <si>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</si>
  <si>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</si>
  <si>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</si>
  <si>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</si>
  <si>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</si>
  <si>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</si>
  <si>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</si>
  <si>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</si>
  <si>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</si>
  <si>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</si>
  <si>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</si>
  <si>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</si>
  <si>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</si>
  <si>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</si>
  <si>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</si>
  <si>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</si>
  <si>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</si>
  <si>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</si>
  <si>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</si>
  <si>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</si>
  <si>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</si>
  <si>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</si>
  <si>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</si>
  <si>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</si>
  <si>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</si>
  <si>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</si>
  <si>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</si>
  <si>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</si>
  <si>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</si>
  <si>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</si>
  <si>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</si>
  <si>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</si>
  <si>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</si>
  <si>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</si>
  <si>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</si>
  <si>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</si>
  <si>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</si>
  <si>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</si>
  <si>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Утвержденные бюджетные назначения за 2020 год</t>
  </si>
  <si>
    <t>Утвержденные бюджетные назначения за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</si>
  <si>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</si>
  <si>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</si>
  <si>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</si>
  <si>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</si>
  <si>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</si>
  <si>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</si>
  <si>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</si>
  <si>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</si>
  <si>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</si>
  <si>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</si>
  <si>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</si>
  <si>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</si>
  <si>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</si>
  <si>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</si>
  <si>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</si>
  <si>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</si>
  <si>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</si>
  <si>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</si>
  <si>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</si>
  <si>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</si>
  <si>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</si>
  <si>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</si>
  <si>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</si>
  <si>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</si>
  <si>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</si>
  <si>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</si>
  <si>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</si>
  <si>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</si>
  <si>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</si>
  <si>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</si>
  <si>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</si>
  <si>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</si>
  <si>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</si>
  <si>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</si>
  <si>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</si>
  <si>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</si>
  <si>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</si>
  <si>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</si>
  <si>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</si>
  <si>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</si>
  <si>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</si>
  <si>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</si>
  <si>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</si>
  <si>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</si>
  <si>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</si>
  <si>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</si>
  <si>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</si>
  <si>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</si>
  <si>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</si>
  <si>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</si>
  <si>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</si>
  <si>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</si>
  <si>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</si>
  <si>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</si>
  <si>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</si>
  <si>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</si>
  <si>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</si>
  <si>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</si>
  <si>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</si>
  <si>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</si>
  <si>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</si>
  <si>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</si>
  <si>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</si>
  <si>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</si>
  <si>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</si>
  <si>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</si>
  <si>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</si>
  <si>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</si>
  <si>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</si>
  <si>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</si>
  <si>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</si>
  <si>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</si>
  <si>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</si>
  <si>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</si>
  <si>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</si>
  <si>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</si>
  <si>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</si>
  <si>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</si>
  <si>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9 месяцев 2021 года и с соответствующим предшествующим периодом</t>
  </si>
  <si>
    <t>Исполнено за 9 месяцев 2020 года</t>
  </si>
  <si>
    <t>% исполнения за 9 месяцев 2020 года к утвержденным суммам 2020</t>
  </si>
  <si>
    <t>Исполнено за 9 месяцев 2021 года</t>
  </si>
  <si>
    <t xml:space="preserve">% исполнения за 9 месяцев 2021 года к утвержденным суммам </t>
  </si>
  <si>
    <t xml:space="preserve">% исполнения за 9 месяцев 2020 года к 9 месяцам 2021 года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</si>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</sst>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18" fillId="0" borderId="1" xfId="75" applyNumberFormat="1" applyFont="1" applyBorder="1" applyProtection="1"/>
    <xf numFmtId="0" fontId="18" fillId="0" borderId="13" xfId="75" applyNumberFormat="1" applyFont="1" applyBorder="1" applyProtection="1"/>
    <xf numFmtId="0" fontId="18" fillId="6" borderId="1" xfId="76" applyNumberFormat="1" applyFont="1" applyFill="1" applyBorder="1" applyProtection="1"/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6" borderId="60" xfId="80" applyFont="1" applyFill="1" applyBorder="1" applyProtection="1">
      <alignment horizontal="right"/>
    </xf>
    <xf numFmtId="4" fontId="18" fillId="5" borderId="60" xfId="80" applyFont="1" applyFill="1" applyBorder="1" applyProtection="1">
      <alignment horizontal="right"/>
    </xf>
    <xf numFmtId="4" fontId="18" fillId="4" borderId="60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" fontId="18" fillId="9" borderId="61" xfId="80" applyFont="1" applyFill="1" applyBorder="1" applyAlignment="1" applyProtection="1">
      <alignment horizontal="center"/>
    </xf>
    <xf numFmtId="49" fontId="7" fillId="0" borderId="62" xfId="36" applyBorder="1" applyProtection="1">
      <alignment horizontal="center" vertical="center" wrapText="1"/>
    </xf>
    <xf numFmtId="0" fontId="18" fillId="5" borderId="1" xfId="76" applyNumberFormat="1" applyFont="1" applyFill="1" applyBorder="1" applyProtection="1"/>
    <xf numFmtId="0" fontId="18" fillId="9" borderId="1" xfId="76" applyNumberFormat="1" applyFont="1" applyFill="1" applyBorder="1" applyProtection="1"/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6" borderId="67" xfId="66" applyFont="1" applyFill="1" applyBorder="1" applyProtection="1">
      <alignment horizontal="right"/>
    </xf>
    <xf numFmtId="4" fontId="18" fillId="5" borderId="67" xfId="66" applyFont="1" applyFill="1" applyBorder="1" applyProtection="1">
      <alignment horizontal="right"/>
    </xf>
    <xf numFmtId="4" fontId="18" fillId="4" borderId="67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" fontId="18" fillId="9" borderId="68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70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4" fontId="18" fillId="9" borderId="72" xfId="66" applyFont="1" applyFill="1" applyBorder="1" applyProtection="1">
      <alignment horizontal="right"/>
    </xf>
    <xf numFmtId="0" fontId="18" fillId="0" borderId="71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1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0" fontId="18" fillId="4" borderId="1" xfId="76" applyNumberFormat="1" applyFont="1" applyFill="1" applyBorder="1" applyProtection="1"/>
    <xf numFmtId="4" fontId="18" fillId="5" borderId="51" xfId="66" applyFont="1" applyFill="1" applyBorder="1" applyProtection="1">
      <alignment horizontal="right"/>
    </xf>
    <xf numFmtId="49" fontId="18" fillId="0" borderId="63" xfId="65" applyFont="1" applyBorder="1" applyAlignment="1" applyProtection="1">
      <alignment horizontal="center" wrapText="1"/>
    </xf>
    <xf numFmtId="49" fontId="18" fillId="0" borderId="64" xfId="65" applyFont="1" applyBorder="1" applyAlignment="1" applyProtection="1">
      <alignment horizontal="center" wrapText="1"/>
    </xf>
    <xf numFmtId="0" fontId="18" fillId="0" borderId="69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3" xfId="36" applyBorder="1" applyAlignment="1" applyProtection="1">
      <alignment horizontal="center" vertical="center" wrapText="1"/>
    </xf>
    <xf numFmtId="49" fontId="7" fillId="0" borderId="74" xfId="36" applyBorder="1" applyAlignment="1" applyProtection="1">
      <alignment horizontal="center" vertical="center" wrapText="1"/>
    </xf>
    <xf numFmtId="49" fontId="7" fillId="0" borderId="75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>
      <selection activeCell="D11" sqref="D11"/>
    </sheetView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8.710937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8.7109375" style="1" bestFit="1" customWidth="1"/>
    <col min="27" max="27" width="10.42578125" style="1" bestFit="1" customWidth="1"/>
    <col min="28" max="28" width="8.7109375" style="1" customWidth="1"/>
    <col min="29" max="30" width="8.7109375" style="1" bestFit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4" customFormat="1" x14ac:dyDescent="0.25">
      <c r="A2" s="73" t="s">
        <v>119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8" t="s">
        <v>43</v>
      </c>
      <c r="B4" s="96" t="s">
        <v>34</v>
      </c>
      <c r="C4" s="97"/>
      <c r="D4" s="97"/>
      <c r="E4" s="97"/>
      <c r="F4" s="80" t="s">
        <v>39</v>
      </c>
      <c r="G4" s="81"/>
      <c r="H4" s="81"/>
      <c r="I4" s="82"/>
      <c r="J4" s="83" t="s">
        <v>120</v>
      </c>
      <c r="K4" s="84"/>
      <c r="L4" s="84"/>
      <c r="M4" s="85"/>
      <c r="N4" s="86" t="s">
        <v>121</v>
      </c>
      <c r="O4" s="87"/>
      <c r="P4" s="87"/>
      <c r="Q4" s="88"/>
      <c r="R4" s="89" t="s">
        <v>40</v>
      </c>
      <c r="S4" s="90"/>
      <c r="T4" s="90"/>
      <c r="U4" s="91"/>
      <c r="V4" s="92" t="s">
        <v>122</v>
      </c>
      <c r="W4" s="93"/>
      <c r="X4" s="93"/>
      <c r="Y4" s="94"/>
      <c r="Z4" s="95" t="s">
        <v>123</v>
      </c>
      <c r="AA4" s="87"/>
      <c r="AB4" s="87"/>
      <c r="AC4" s="88"/>
      <c r="AD4" s="75" t="s">
        <v>124</v>
      </c>
      <c r="AE4" s="76"/>
      <c r="AF4" s="76"/>
      <c r="AG4" s="77"/>
    </row>
    <row r="5" spans="1:33" ht="74.25" customHeight="1" x14ac:dyDescent="0.25">
      <c r="A5" s="79"/>
      <c r="B5" s="98"/>
      <c r="C5" s="99"/>
      <c r="D5" s="99"/>
      <c r="E5" s="99"/>
      <c r="F5" s="24" t="s">
        <v>42</v>
      </c>
      <c r="G5" s="23" t="s">
        <v>0</v>
      </c>
      <c r="H5" s="9" t="s">
        <v>1</v>
      </c>
      <c r="I5" s="9" t="s">
        <v>2</v>
      </c>
      <c r="J5" s="10" t="s">
        <v>42</v>
      </c>
      <c r="K5" s="10" t="s">
        <v>0</v>
      </c>
      <c r="L5" s="10" t="s">
        <v>1</v>
      </c>
      <c r="M5" s="10" t="s">
        <v>2</v>
      </c>
      <c r="N5" s="15" t="s">
        <v>42</v>
      </c>
      <c r="O5" s="15" t="s">
        <v>0</v>
      </c>
      <c r="P5" s="15" t="s">
        <v>1</v>
      </c>
      <c r="Q5" s="15" t="s">
        <v>2</v>
      </c>
      <c r="R5" s="13" t="s">
        <v>42</v>
      </c>
      <c r="S5" s="13" t="s">
        <v>0</v>
      </c>
      <c r="T5" s="13" t="s">
        <v>1</v>
      </c>
      <c r="U5" s="13" t="s">
        <v>2</v>
      </c>
      <c r="V5" s="14" t="s">
        <v>42</v>
      </c>
      <c r="W5" s="14" t="s">
        <v>0</v>
      </c>
      <c r="X5" s="14" t="s">
        <v>1</v>
      </c>
      <c r="Y5" s="14" t="s">
        <v>2</v>
      </c>
      <c r="Z5" s="15" t="s">
        <v>42</v>
      </c>
      <c r="AA5" s="15" t="s">
        <v>0</v>
      </c>
      <c r="AB5" s="15" t="s">
        <v>1</v>
      </c>
      <c r="AC5" s="15" t="s">
        <v>2</v>
      </c>
      <c r="AD5" s="12" t="s">
        <v>42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70" t="s">
        <v>4</v>
      </c>
      <c r="C6" s="71"/>
      <c r="D6" s="71"/>
      <c r="E6" s="72"/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  <c r="K6" s="38" t="s">
        <v>10</v>
      </c>
      <c r="L6" s="38" t="s">
        <v>11</v>
      </c>
      <c r="M6" s="38" t="s">
        <v>12</v>
      </c>
      <c r="N6" s="38" t="s">
        <v>13</v>
      </c>
      <c r="O6" s="38" t="s">
        <v>14</v>
      </c>
      <c r="P6" s="38" t="s">
        <v>15</v>
      </c>
      <c r="Q6" s="38" t="s">
        <v>16</v>
      </c>
      <c r="R6" s="38" t="s">
        <v>17</v>
      </c>
      <c r="S6" s="38" t="s">
        <v>18</v>
      </c>
      <c r="T6" s="38" t="s">
        <v>19</v>
      </c>
      <c r="U6" s="38" t="s">
        <v>20</v>
      </c>
      <c r="V6" s="38" t="s">
        <v>21</v>
      </c>
      <c r="W6" s="38" t="s">
        <v>22</v>
      </c>
      <c r="X6" s="38" t="s">
        <v>23</v>
      </c>
      <c r="Y6" s="38" t="s">
        <v>24</v>
      </c>
      <c r="Z6" s="38" t="s">
        <v>25</v>
      </c>
      <c r="AA6" s="38" t="s">
        <v>26</v>
      </c>
      <c r="AB6" s="38" t="s">
        <v>27</v>
      </c>
      <c r="AC6" s="38" t="s">
        <v>28</v>
      </c>
      <c r="AD6" s="38" t="s">
        <v>29</v>
      </c>
      <c r="AE6" s="38" t="s">
        <v>30</v>
      </c>
      <c r="AF6" s="38" t="s">
        <v>31</v>
      </c>
      <c r="AG6" s="38" t="s">
        <v>37</v>
      </c>
    </row>
    <row r="7" spans="1:33" s="11" customFormat="1" x14ac:dyDescent="0.25">
      <c r="A7" s="17" t="s">
        <v>35</v>
      </c>
      <c r="B7" s="66" t="s">
        <v>32</v>
      </c>
      <c r="C7" s="67"/>
      <c r="D7" s="67"/>
      <c r="E7" s="67"/>
      <c r="F7" s="41">
        <v>967488777.09000003</v>
      </c>
      <c r="G7" s="42">
        <v>844617834.02999997</v>
      </c>
      <c r="H7" s="43">
        <v>174106547.11000001</v>
      </c>
      <c r="I7" s="43">
        <v>44971468.579999998</v>
      </c>
      <c r="J7" s="44">
        <v>622116728.48000002</v>
      </c>
      <c r="K7" s="44">
        <v>536411162.94999999</v>
      </c>
      <c r="L7" s="44">
        <v>118505016.23999999</v>
      </c>
      <c r="M7" s="44">
        <v>27126620.940000001</v>
      </c>
      <c r="N7" s="45">
        <f>J7*100/F7</f>
        <v>64.302216543657948</v>
      </c>
      <c r="O7" s="45">
        <f t="shared" ref="O7:Q26" si="0">K7*100/G7</f>
        <v>63.509334202733307</v>
      </c>
      <c r="P7" s="45">
        <f t="shared" si="0"/>
        <v>68.064652482671363</v>
      </c>
      <c r="Q7" s="45">
        <f t="shared" si="0"/>
        <v>60.319624411963112</v>
      </c>
      <c r="R7" s="43">
        <v>892539895.03999996</v>
      </c>
      <c r="S7" s="43">
        <v>787272468.35000002</v>
      </c>
      <c r="T7" s="43">
        <v>103915536.15000001</v>
      </c>
      <c r="U7" s="43">
        <v>52932471.829999998</v>
      </c>
      <c r="V7" s="44">
        <v>632635125.47000003</v>
      </c>
      <c r="W7" s="44">
        <v>564357709.58000004</v>
      </c>
      <c r="X7" s="44">
        <v>74212725.219999999</v>
      </c>
      <c r="Y7" s="44">
        <v>33952881.460000001</v>
      </c>
      <c r="Z7" s="45">
        <f>V7*100/R7</f>
        <v>70.880319074325286</v>
      </c>
      <c r="AA7" s="45">
        <f t="shared" ref="AA7" si="1">W7*100/S7</f>
        <v>71.685182991703698</v>
      </c>
      <c r="AB7" s="45">
        <f t="shared" ref="AB7" si="2">X7*100/T7</f>
        <v>71.416390627937872</v>
      </c>
      <c r="AC7" s="45">
        <f t="shared" ref="AC7" si="3">Y7*100/U7</f>
        <v>64.143767117176026</v>
      </c>
      <c r="AD7" s="46">
        <f>V7*100/J7</f>
        <v>101.6907433136703</v>
      </c>
      <c r="AE7" s="46">
        <f t="shared" ref="AE7:AG7" si="4">W7*100/K7</f>
        <v>105.20991145603826</v>
      </c>
      <c r="AF7" s="46">
        <f t="shared" si="4"/>
        <v>62.624121387150488</v>
      </c>
      <c r="AG7" s="47">
        <f t="shared" si="4"/>
        <v>125.16443362075452</v>
      </c>
    </row>
    <row r="8" spans="1:33" s="11" customFormat="1" x14ac:dyDescent="0.25">
      <c r="A8" s="18" t="s">
        <v>33</v>
      </c>
      <c r="B8" s="68"/>
      <c r="C8" s="69"/>
      <c r="D8" s="69"/>
      <c r="E8" s="69"/>
      <c r="F8" s="26"/>
      <c r="G8" s="22"/>
      <c r="H8" s="48"/>
      <c r="I8" s="48"/>
      <c r="J8" s="49"/>
      <c r="K8" s="49"/>
      <c r="L8" s="49"/>
      <c r="M8" s="49"/>
      <c r="N8" s="50"/>
      <c r="O8" s="50"/>
      <c r="P8" s="50"/>
      <c r="Q8" s="50"/>
      <c r="R8" s="48"/>
      <c r="S8" s="48"/>
      <c r="T8" s="48"/>
      <c r="U8" s="48"/>
      <c r="V8" s="49"/>
      <c r="W8" s="49"/>
      <c r="X8" s="49"/>
      <c r="Y8" s="49"/>
      <c r="Z8" s="51"/>
      <c r="AA8" s="51"/>
      <c r="AB8" s="51"/>
      <c r="AC8" s="51"/>
      <c r="AD8" s="52"/>
      <c r="AE8" s="52"/>
      <c r="AF8" s="52"/>
      <c r="AG8" s="53"/>
    </row>
    <row r="9" spans="1:33" s="11" customFormat="1" ht="34.5" x14ac:dyDescent="0.25">
      <c r="A9" s="19" t="s">
        <v>46</v>
      </c>
      <c r="B9" s="58" t="s">
        <v>44</v>
      </c>
      <c r="C9" s="59" t="s">
        <v>47</v>
      </c>
      <c r="D9" s="59" t="s">
        <v>45</v>
      </c>
      <c r="E9" s="60" t="s">
        <v>44</v>
      </c>
      <c r="F9" s="25">
        <v>9824167.6500000004</v>
      </c>
      <c r="G9" s="21">
        <v>4680944.6500000004</v>
      </c>
      <c r="H9" s="54" t="s">
        <v>113</v>
      </c>
      <c r="I9" s="54">
        <v>5143223</v>
      </c>
      <c r="J9" s="55">
        <v>6999934.9500000002</v>
      </c>
      <c r="K9" s="55">
        <v>3318821.44</v>
      </c>
      <c r="L9" s="55" t="s">
        <v>113</v>
      </c>
      <c r="M9" s="55">
        <v>3681113.51</v>
      </c>
      <c r="N9" s="50">
        <f>J9*100/F9</f>
        <v>71.252193563695954</v>
      </c>
      <c r="O9" s="50">
        <f>K9*100/G9</f>
        <v>70.900676853762832</v>
      </c>
      <c r="P9" s="50" t="s">
        <v>113</v>
      </c>
      <c r="Q9" s="50">
        <f t="shared" si="0"/>
        <v>71.572115578111237</v>
      </c>
      <c r="R9" s="54">
        <v>9070240.3300000001</v>
      </c>
      <c r="S9" s="54">
        <v>3561743.48</v>
      </c>
      <c r="T9" s="54" t="s">
        <v>113</v>
      </c>
      <c r="U9" s="54">
        <v>5508496.8499999996</v>
      </c>
      <c r="V9" s="55">
        <v>6258550.6500000004</v>
      </c>
      <c r="W9" s="55">
        <v>2454860.42</v>
      </c>
      <c r="X9" s="55" t="s">
        <v>113</v>
      </c>
      <c r="Y9" s="55">
        <v>3803690.23</v>
      </c>
      <c r="Z9" s="50">
        <f t="shared" ref="Z9:Z45" si="5">V9*100/R9</f>
        <v>69.000935171471909</v>
      </c>
      <c r="AA9" s="50">
        <f t="shared" ref="AA9:AB45" si="6">W9*100/S9</f>
        <v>68.922998912880729</v>
      </c>
      <c r="AB9" s="50" t="s">
        <v>113</v>
      </c>
      <c r="AC9" s="50">
        <f t="shared" ref="AC9:AC45" si="7">Y9*100/U9</f>
        <v>69.051328040606947</v>
      </c>
      <c r="AD9" s="56">
        <f>V9*100/J9</f>
        <v>89.408697290822673</v>
      </c>
      <c r="AE9" s="56">
        <f>W9*100/K9</f>
        <v>73.967836606479196</v>
      </c>
      <c r="AF9" s="56" t="s">
        <v>113</v>
      </c>
      <c r="AG9" s="57">
        <f t="shared" ref="AG9:AG45" si="8">Y9*100/M9</f>
        <v>103.32988156075633</v>
      </c>
    </row>
    <row r="10" spans="1:33" s="11" customFormat="1" ht="45.75" x14ac:dyDescent="0.25">
      <c r="A10" s="19" t="s">
        <v>48</v>
      </c>
      <c r="B10" s="58" t="s">
        <v>44</v>
      </c>
      <c r="C10" s="59" t="s">
        <v>49</v>
      </c>
      <c r="D10" s="59" t="s">
        <v>45</v>
      </c>
      <c r="E10" s="60" t="s">
        <v>44</v>
      </c>
      <c r="F10" s="25">
        <v>150000</v>
      </c>
      <c r="G10" s="21">
        <v>150000</v>
      </c>
      <c r="H10" s="54" t="s">
        <v>113</v>
      </c>
      <c r="I10" s="54" t="s">
        <v>113</v>
      </c>
      <c r="J10" s="55">
        <v>112745</v>
      </c>
      <c r="K10" s="55">
        <v>112745</v>
      </c>
      <c r="L10" s="55" t="s">
        <v>113</v>
      </c>
      <c r="M10" s="55" t="s">
        <v>113</v>
      </c>
      <c r="N10" s="50">
        <f t="shared" ref="N10:N45" si="9">J10*100/F10</f>
        <v>75.163333333333327</v>
      </c>
      <c r="O10" s="50">
        <f t="shared" ref="O10:P45" si="10">K10*100/G10</f>
        <v>75.163333333333327</v>
      </c>
      <c r="P10" s="50" t="s">
        <v>113</v>
      </c>
      <c r="Q10" s="50" t="s">
        <v>113</v>
      </c>
      <c r="R10" s="54">
        <v>150000</v>
      </c>
      <c r="S10" s="54">
        <v>150000</v>
      </c>
      <c r="T10" s="54" t="s">
        <v>113</v>
      </c>
      <c r="U10" s="54" t="s">
        <v>113</v>
      </c>
      <c r="V10" s="55">
        <v>52535</v>
      </c>
      <c r="W10" s="55">
        <v>52535</v>
      </c>
      <c r="X10" s="55" t="s">
        <v>113</v>
      </c>
      <c r="Y10" s="55" t="s">
        <v>113</v>
      </c>
      <c r="Z10" s="50">
        <f t="shared" si="5"/>
        <v>35.023333333333333</v>
      </c>
      <c r="AA10" s="50">
        <f t="shared" si="6"/>
        <v>35.023333333333333</v>
      </c>
      <c r="AB10" s="50" t="s">
        <v>113</v>
      </c>
      <c r="AC10" s="50" t="s">
        <v>113</v>
      </c>
      <c r="AD10" s="56">
        <f t="shared" ref="AD10:AD45" si="11">V10*100/J10</f>
        <v>46.596301388088165</v>
      </c>
      <c r="AE10" s="56">
        <f t="shared" ref="AE10:AE45" si="12">W10*100/K10</f>
        <v>46.596301388088165</v>
      </c>
      <c r="AF10" s="56" t="s">
        <v>113</v>
      </c>
      <c r="AG10" s="57" t="s">
        <v>113</v>
      </c>
    </row>
    <row r="11" spans="1:33" s="11" customFormat="1" ht="45.75" x14ac:dyDescent="0.25">
      <c r="A11" s="19" t="s">
        <v>50</v>
      </c>
      <c r="B11" s="58" t="s">
        <v>44</v>
      </c>
      <c r="C11" s="59" t="s">
        <v>51</v>
      </c>
      <c r="D11" s="59" t="s">
        <v>45</v>
      </c>
      <c r="E11" s="60" t="s">
        <v>44</v>
      </c>
      <c r="F11" s="25">
        <v>84657985.829999998</v>
      </c>
      <c r="G11" s="21">
        <v>51876023</v>
      </c>
      <c r="H11" s="54">
        <v>17329977</v>
      </c>
      <c r="I11" s="54">
        <v>15451985.83</v>
      </c>
      <c r="J11" s="55">
        <v>52083721.299999997</v>
      </c>
      <c r="K11" s="55">
        <v>31979607.809999999</v>
      </c>
      <c r="L11" s="55">
        <v>10891749.949999999</v>
      </c>
      <c r="M11" s="55">
        <v>9212363.5399999991</v>
      </c>
      <c r="N11" s="50">
        <f t="shared" si="9"/>
        <v>61.522514136573335</v>
      </c>
      <c r="O11" s="50">
        <f t="shared" si="10"/>
        <v>61.646221048980564</v>
      </c>
      <c r="P11" s="50">
        <f t="shared" ref="P9:Q43" si="13">L11*100/H11</f>
        <v>62.849188720792881</v>
      </c>
      <c r="Q11" s="50">
        <f t="shared" si="0"/>
        <v>59.619285452062826</v>
      </c>
      <c r="R11" s="54">
        <v>82865182.019999996</v>
      </c>
      <c r="S11" s="54">
        <v>46157426.390000001</v>
      </c>
      <c r="T11" s="54">
        <v>21184096.199999999</v>
      </c>
      <c r="U11" s="54">
        <v>15523659.43</v>
      </c>
      <c r="V11" s="55">
        <v>51750568.57</v>
      </c>
      <c r="W11" s="55">
        <v>29876759.760000002</v>
      </c>
      <c r="X11" s="55">
        <v>11733321.560000001</v>
      </c>
      <c r="Y11" s="55">
        <v>10140487.25</v>
      </c>
      <c r="Z11" s="50">
        <f t="shared" si="5"/>
        <v>62.45152343659813</v>
      </c>
      <c r="AA11" s="50">
        <f t="shared" si="6"/>
        <v>64.727958416834085</v>
      </c>
      <c r="AB11" s="50">
        <f t="shared" si="6"/>
        <v>55.387406898199416</v>
      </c>
      <c r="AC11" s="50">
        <f t="shared" si="7"/>
        <v>65.3227887130992</v>
      </c>
      <c r="AD11" s="56">
        <f t="shared" si="11"/>
        <v>99.360351523115924</v>
      </c>
      <c r="AE11" s="56">
        <f t="shared" si="12"/>
        <v>93.42440950966747</v>
      </c>
      <c r="AF11" s="56">
        <f t="shared" ref="AF9:AF45" si="14">X11*100/L11</f>
        <v>107.72668867595515</v>
      </c>
      <c r="AG11" s="57">
        <f t="shared" si="8"/>
        <v>110.07476209520061</v>
      </c>
    </row>
    <row r="12" spans="1:33" s="11" customFormat="1" ht="17.25" customHeight="1" x14ac:dyDescent="0.25">
      <c r="A12" s="20" t="s">
        <v>38</v>
      </c>
      <c r="B12" s="61" t="s">
        <v>44</v>
      </c>
      <c r="C12" s="62" t="s">
        <v>52</v>
      </c>
      <c r="D12" s="62" t="s">
        <v>45</v>
      </c>
      <c r="E12" s="63" t="s">
        <v>44</v>
      </c>
      <c r="F12" s="25">
        <v>51000</v>
      </c>
      <c r="G12" s="21">
        <v>51000</v>
      </c>
      <c r="H12" s="54" t="s">
        <v>113</v>
      </c>
      <c r="I12" s="54" t="s">
        <v>113</v>
      </c>
      <c r="J12" s="55">
        <v>34700</v>
      </c>
      <c r="K12" s="55">
        <v>34700</v>
      </c>
      <c r="L12" s="55" t="s">
        <v>113</v>
      </c>
      <c r="M12" s="55" t="s">
        <v>113</v>
      </c>
      <c r="N12" s="50">
        <f t="shared" si="9"/>
        <v>68.039215686274517</v>
      </c>
      <c r="O12" s="50">
        <f t="shared" si="10"/>
        <v>68.039215686274517</v>
      </c>
      <c r="P12" s="50" t="s">
        <v>113</v>
      </c>
      <c r="Q12" s="50" t="s">
        <v>113</v>
      </c>
      <c r="R12" s="54">
        <v>44939</v>
      </c>
      <c r="S12" s="54">
        <v>44939</v>
      </c>
      <c r="T12" s="54" t="s">
        <v>113</v>
      </c>
      <c r="U12" s="54" t="s">
        <v>113</v>
      </c>
      <c r="V12" s="55">
        <v>33820</v>
      </c>
      <c r="W12" s="55">
        <v>33820</v>
      </c>
      <c r="X12" s="55" t="s">
        <v>113</v>
      </c>
      <c r="Y12" s="55" t="s">
        <v>113</v>
      </c>
      <c r="Z12" s="50">
        <f t="shared" si="5"/>
        <v>75.257571374529917</v>
      </c>
      <c r="AA12" s="50">
        <f t="shared" si="6"/>
        <v>75.257571374529917</v>
      </c>
      <c r="AB12" s="50" t="s">
        <v>113</v>
      </c>
      <c r="AC12" s="50" t="s">
        <v>113</v>
      </c>
      <c r="AD12" s="56">
        <f t="shared" si="11"/>
        <v>97.463976945244951</v>
      </c>
      <c r="AE12" s="56">
        <f t="shared" si="12"/>
        <v>97.463976945244951</v>
      </c>
      <c r="AF12" s="56" t="s">
        <v>113</v>
      </c>
      <c r="AG12" s="57" t="s">
        <v>113</v>
      </c>
    </row>
    <row r="13" spans="1:33" s="11" customFormat="1" ht="34.5" x14ac:dyDescent="0.25">
      <c r="A13" s="19" t="s">
        <v>53</v>
      </c>
      <c r="B13" s="58" t="s">
        <v>44</v>
      </c>
      <c r="C13" s="59" t="s">
        <v>54</v>
      </c>
      <c r="D13" s="59" t="s">
        <v>45</v>
      </c>
      <c r="E13" s="60" t="s">
        <v>44</v>
      </c>
      <c r="F13" s="25">
        <v>20342894</v>
      </c>
      <c r="G13" s="21">
        <v>20342894</v>
      </c>
      <c r="H13" s="54">
        <v>29350</v>
      </c>
      <c r="I13" s="54">
        <v>8082</v>
      </c>
      <c r="J13" s="55">
        <v>11463278.67</v>
      </c>
      <c r="K13" s="55">
        <v>11463278.67</v>
      </c>
      <c r="L13" s="55">
        <v>29350</v>
      </c>
      <c r="M13" s="55">
        <v>8082</v>
      </c>
      <c r="N13" s="50">
        <f t="shared" si="9"/>
        <v>56.350284625186561</v>
      </c>
      <c r="O13" s="50">
        <f t="shared" si="10"/>
        <v>56.350284625186561</v>
      </c>
      <c r="P13" s="50">
        <f t="shared" si="13"/>
        <v>100</v>
      </c>
      <c r="Q13" s="50">
        <f t="shared" si="0"/>
        <v>100</v>
      </c>
      <c r="R13" s="54">
        <v>20796970.48</v>
      </c>
      <c r="S13" s="54">
        <v>20796970.48</v>
      </c>
      <c r="T13" s="54">
        <v>29156</v>
      </c>
      <c r="U13" s="54">
        <v>7922</v>
      </c>
      <c r="V13" s="55">
        <v>12141176.140000001</v>
      </c>
      <c r="W13" s="55">
        <v>12141176.140000001</v>
      </c>
      <c r="X13" s="55">
        <v>29156</v>
      </c>
      <c r="Y13" s="55">
        <v>7922</v>
      </c>
      <c r="Z13" s="50">
        <f t="shared" si="5"/>
        <v>58.379542114924419</v>
      </c>
      <c r="AA13" s="50">
        <f t="shared" si="6"/>
        <v>58.379542114924419</v>
      </c>
      <c r="AB13" s="50">
        <f t="shared" si="6"/>
        <v>100</v>
      </c>
      <c r="AC13" s="50">
        <f t="shared" si="7"/>
        <v>100</v>
      </c>
      <c r="AD13" s="56">
        <f t="shared" si="11"/>
        <v>105.91364381443586</v>
      </c>
      <c r="AE13" s="56">
        <f t="shared" si="12"/>
        <v>105.91364381443586</v>
      </c>
      <c r="AF13" s="56">
        <f t="shared" si="14"/>
        <v>99.339011925042584</v>
      </c>
      <c r="AG13" s="57">
        <f t="shared" si="8"/>
        <v>98.020292006928983</v>
      </c>
    </row>
    <row r="14" spans="1:33" s="11" customFormat="1" ht="27" customHeight="1" x14ac:dyDescent="0.25">
      <c r="A14" s="19" t="s">
        <v>55</v>
      </c>
      <c r="B14" s="58" t="s">
        <v>44</v>
      </c>
      <c r="C14" s="59" t="s">
        <v>56</v>
      </c>
      <c r="D14" s="59" t="s">
        <v>45</v>
      </c>
      <c r="E14" s="60" t="s">
        <v>44</v>
      </c>
      <c r="F14" s="25">
        <v>1300000</v>
      </c>
      <c r="G14" s="21">
        <v>1300000</v>
      </c>
      <c r="H14" s="54">
        <v>520000</v>
      </c>
      <c r="I14" s="54">
        <v>780000</v>
      </c>
      <c r="J14" s="55">
        <v>1300000</v>
      </c>
      <c r="K14" s="55">
        <v>1300000</v>
      </c>
      <c r="L14" s="55">
        <v>520000</v>
      </c>
      <c r="M14" s="55">
        <v>780000</v>
      </c>
      <c r="N14" s="50">
        <f t="shared" si="9"/>
        <v>100</v>
      </c>
      <c r="O14" s="50">
        <f t="shared" si="10"/>
        <v>100</v>
      </c>
      <c r="P14" s="50">
        <f t="shared" si="13"/>
        <v>100</v>
      </c>
      <c r="Q14" s="50">
        <f t="shared" si="0"/>
        <v>100</v>
      </c>
      <c r="R14" s="54">
        <v>2524197</v>
      </c>
      <c r="S14" s="54">
        <v>1535739</v>
      </c>
      <c r="T14" s="54">
        <v>988458</v>
      </c>
      <c r="U14" s="54">
        <v>1535739</v>
      </c>
      <c r="V14" s="55">
        <v>2524197</v>
      </c>
      <c r="W14" s="55">
        <v>1535739</v>
      </c>
      <c r="X14" s="55">
        <v>988458</v>
      </c>
      <c r="Y14" s="55">
        <v>1535739</v>
      </c>
      <c r="Z14" s="50">
        <f t="shared" si="5"/>
        <v>100</v>
      </c>
      <c r="AA14" s="50">
        <f t="shared" si="6"/>
        <v>100</v>
      </c>
      <c r="AB14" s="50">
        <f t="shared" si="6"/>
        <v>100</v>
      </c>
      <c r="AC14" s="50">
        <f t="shared" si="7"/>
        <v>100</v>
      </c>
      <c r="AD14" s="56">
        <f t="shared" si="11"/>
        <v>194.16900000000001</v>
      </c>
      <c r="AE14" s="56">
        <f t="shared" si="12"/>
        <v>118.13376923076923</v>
      </c>
      <c r="AF14" s="56">
        <f t="shared" si="14"/>
        <v>190.08807692307693</v>
      </c>
      <c r="AG14" s="57">
        <f t="shared" si="8"/>
        <v>196.88961538461538</v>
      </c>
    </row>
    <row r="15" spans="1:33" s="11" customFormat="1" ht="12.75" customHeight="1" x14ac:dyDescent="0.25">
      <c r="A15" s="19" t="s">
        <v>57</v>
      </c>
      <c r="B15" s="58" t="s">
        <v>44</v>
      </c>
      <c r="C15" s="59" t="s">
        <v>58</v>
      </c>
      <c r="D15" s="59" t="s">
        <v>45</v>
      </c>
      <c r="E15" s="60" t="s">
        <v>44</v>
      </c>
      <c r="F15" s="25">
        <v>1671500</v>
      </c>
      <c r="G15" s="21">
        <v>1500000</v>
      </c>
      <c r="H15" s="54">
        <v>150000</v>
      </c>
      <c r="I15" s="54">
        <v>21500</v>
      </c>
      <c r="J15" s="55"/>
      <c r="K15" s="55"/>
      <c r="L15" s="55"/>
      <c r="M15" s="55"/>
      <c r="N15" s="50">
        <f t="shared" si="9"/>
        <v>0</v>
      </c>
      <c r="O15" s="50">
        <f t="shared" si="10"/>
        <v>0</v>
      </c>
      <c r="P15" s="50">
        <f t="shared" si="13"/>
        <v>0</v>
      </c>
      <c r="Q15" s="50">
        <f t="shared" si="0"/>
        <v>0</v>
      </c>
      <c r="R15" s="54">
        <v>1671500</v>
      </c>
      <c r="S15" s="54">
        <v>1500000</v>
      </c>
      <c r="T15" s="54">
        <v>150000</v>
      </c>
      <c r="U15" s="54">
        <v>21500</v>
      </c>
      <c r="V15" s="55"/>
      <c r="W15" s="55"/>
      <c r="X15" s="55"/>
      <c r="Y15" s="55"/>
      <c r="Z15" s="50">
        <f t="shared" si="5"/>
        <v>0</v>
      </c>
      <c r="AA15" s="50">
        <f t="shared" si="6"/>
        <v>0</v>
      </c>
      <c r="AB15" s="50">
        <f t="shared" si="6"/>
        <v>0</v>
      </c>
      <c r="AC15" s="50">
        <f t="shared" si="7"/>
        <v>0</v>
      </c>
      <c r="AD15" s="56" t="s">
        <v>113</v>
      </c>
      <c r="AE15" s="56" t="s">
        <v>113</v>
      </c>
      <c r="AF15" s="56" t="s">
        <v>113</v>
      </c>
      <c r="AG15" s="57" t="s">
        <v>113</v>
      </c>
    </row>
    <row r="16" spans="1:33" s="11" customFormat="1" ht="15" customHeight="1" x14ac:dyDescent="0.25">
      <c r="A16" s="19" t="s">
        <v>59</v>
      </c>
      <c r="B16" s="58" t="s">
        <v>44</v>
      </c>
      <c r="C16" s="59" t="s">
        <v>60</v>
      </c>
      <c r="D16" s="59" t="s">
        <v>45</v>
      </c>
      <c r="E16" s="60" t="s">
        <v>44</v>
      </c>
      <c r="F16" s="25">
        <v>19808956.109999999</v>
      </c>
      <c r="G16" s="21">
        <v>22577392.43</v>
      </c>
      <c r="H16" s="54">
        <v>6898453.0999999996</v>
      </c>
      <c r="I16" s="54">
        <v>569447.86</v>
      </c>
      <c r="J16" s="55">
        <v>8668306.2699999996</v>
      </c>
      <c r="K16" s="55">
        <v>11653579.720000001</v>
      </c>
      <c r="L16" s="55">
        <v>1316421.3600000001</v>
      </c>
      <c r="M16" s="55">
        <v>278206.46999999997</v>
      </c>
      <c r="N16" s="50">
        <f t="shared" si="9"/>
        <v>43.759530900389279</v>
      </c>
      <c r="O16" s="50">
        <f t="shared" si="10"/>
        <v>51.616145469993057</v>
      </c>
      <c r="P16" s="50">
        <f t="shared" si="13"/>
        <v>19.082848588185666</v>
      </c>
      <c r="Q16" s="50">
        <f t="shared" si="0"/>
        <v>48.855477303927344</v>
      </c>
      <c r="R16" s="54">
        <v>21215229.010000002</v>
      </c>
      <c r="S16" s="54">
        <v>25288038.370000001</v>
      </c>
      <c r="T16" s="54">
        <v>2933040.63</v>
      </c>
      <c r="U16" s="54">
        <v>469951</v>
      </c>
      <c r="V16" s="55">
        <v>14488601.08</v>
      </c>
      <c r="W16" s="55">
        <v>17644330.91</v>
      </c>
      <c r="X16" s="55">
        <v>2266055.71</v>
      </c>
      <c r="Y16" s="55">
        <v>56608</v>
      </c>
      <c r="Z16" s="50">
        <f t="shared" si="5"/>
        <v>68.293399393287999</v>
      </c>
      <c r="AA16" s="50">
        <f t="shared" si="6"/>
        <v>69.773426676432237</v>
      </c>
      <c r="AB16" s="50">
        <f t="shared" si="6"/>
        <v>77.259608572145837</v>
      </c>
      <c r="AC16" s="50">
        <f t="shared" si="7"/>
        <v>12.045511127755873</v>
      </c>
      <c r="AD16" s="56">
        <f t="shared" si="11"/>
        <v>167.14454506693383</v>
      </c>
      <c r="AE16" s="56">
        <f t="shared" si="12"/>
        <v>151.40696107067089</v>
      </c>
      <c r="AF16" s="56">
        <f t="shared" si="14"/>
        <v>172.13756771616042</v>
      </c>
      <c r="AG16" s="57">
        <f t="shared" si="8"/>
        <v>20.347477900136546</v>
      </c>
    </row>
    <row r="17" spans="1:33" s="11" customFormat="1" ht="34.5" x14ac:dyDescent="0.25">
      <c r="A17" s="19" t="s">
        <v>61</v>
      </c>
      <c r="B17" s="58" t="s">
        <v>44</v>
      </c>
      <c r="C17" s="59" t="s">
        <v>62</v>
      </c>
      <c r="D17" s="59" t="s">
        <v>45</v>
      </c>
      <c r="E17" s="60" t="s">
        <v>44</v>
      </c>
      <c r="F17" s="25">
        <v>425407.5</v>
      </c>
      <c r="G17" s="21" t="s">
        <v>113</v>
      </c>
      <c r="H17" s="54">
        <v>48407.5</v>
      </c>
      <c r="I17" s="54">
        <v>377000</v>
      </c>
      <c r="J17" s="55">
        <v>347719.71</v>
      </c>
      <c r="K17" s="55" t="s">
        <v>113</v>
      </c>
      <c r="L17" s="55">
        <v>43000</v>
      </c>
      <c r="M17" s="55">
        <v>304719.71000000002</v>
      </c>
      <c r="N17" s="50">
        <f t="shared" si="9"/>
        <v>81.738030006523161</v>
      </c>
      <c r="O17" s="50" t="s">
        <v>113</v>
      </c>
      <c r="P17" s="50">
        <f t="shared" si="13"/>
        <v>88.8292103496359</v>
      </c>
      <c r="Q17" s="50">
        <f t="shared" si="0"/>
        <v>80.827509283819637</v>
      </c>
      <c r="R17" s="54" t="s">
        <v>113</v>
      </c>
      <c r="S17" s="54" t="s">
        <v>113</v>
      </c>
      <c r="T17" s="54" t="s">
        <v>113</v>
      </c>
      <c r="U17" s="54" t="s">
        <v>113</v>
      </c>
      <c r="V17" s="55" t="s">
        <v>113</v>
      </c>
      <c r="W17" s="55" t="s">
        <v>113</v>
      </c>
      <c r="X17" s="55" t="s">
        <v>113</v>
      </c>
      <c r="Y17" s="55" t="s">
        <v>113</v>
      </c>
      <c r="Z17" s="50" t="s">
        <v>113</v>
      </c>
      <c r="AA17" s="50" t="s">
        <v>113</v>
      </c>
      <c r="AB17" s="50" t="s">
        <v>113</v>
      </c>
      <c r="AC17" s="50" t="s">
        <v>113</v>
      </c>
      <c r="AD17" s="56" t="s">
        <v>113</v>
      </c>
      <c r="AE17" s="56" t="s">
        <v>113</v>
      </c>
      <c r="AF17" s="56" t="s">
        <v>113</v>
      </c>
      <c r="AG17" s="57" t="s">
        <v>113</v>
      </c>
    </row>
    <row r="18" spans="1:33" s="11" customFormat="1" ht="34.5" x14ac:dyDescent="0.25">
      <c r="A18" s="19" t="s">
        <v>41</v>
      </c>
      <c r="B18" s="58" t="s">
        <v>44</v>
      </c>
      <c r="C18" s="59" t="s">
        <v>114</v>
      </c>
      <c r="D18" s="59" t="s">
        <v>45</v>
      </c>
      <c r="E18" s="60" t="s">
        <v>44</v>
      </c>
      <c r="F18" s="25" t="s">
        <v>113</v>
      </c>
      <c r="G18" s="25" t="s">
        <v>113</v>
      </c>
      <c r="H18" s="25" t="s">
        <v>113</v>
      </c>
      <c r="I18" s="25" t="s">
        <v>113</v>
      </c>
      <c r="J18" s="65" t="s">
        <v>113</v>
      </c>
      <c r="K18" s="65" t="s">
        <v>113</v>
      </c>
      <c r="L18" s="65" t="s">
        <v>113</v>
      </c>
      <c r="M18" s="65" t="s">
        <v>113</v>
      </c>
      <c r="N18" s="50" t="s">
        <v>113</v>
      </c>
      <c r="O18" s="50" t="s">
        <v>113</v>
      </c>
      <c r="P18" s="50" t="s">
        <v>113</v>
      </c>
      <c r="Q18" s="50" t="s">
        <v>113</v>
      </c>
      <c r="R18" s="54">
        <v>258620</v>
      </c>
      <c r="S18" s="54">
        <v>500</v>
      </c>
      <c r="T18" s="54">
        <v>52000</v>
      </c>
      <c r="U18" s="54">
        <v>206120</v>
      </c>
      <c r="V18" s="55">
        <v>172770</v>
      </c>
      <c r="W18" s="55" t="s">
        <v>113</v>
      </c>
      <c r="X18" s="55">
        <v>48700</v>
      </c>
      <c r="Y18" s="55">
        <v>124070</v>
      </c>
      <c r="Z18" s="50">
        <f t="shared" si="5"/>
        <v>66.804578145541726</v>
      </c>
      <c r="AA18" s="50" t="s">
        <v>113</v>
      </c>
      <c r="AB18" s="50">
        <f t="shared" si="6"/>
        <v>93.65384615384616</v>
      </c>
      <c r="AC18" s="50">
        <f t="shared" si="7"/>
        <v>60.193091403066177</v>
      </c>
      <c r="AD18" s="56" t="s">
        <v>113</v>
      </c>
      <c r="AE18" s="56" t="s">
        <v>113</v>
      </c>
      <c r="AF18" s="56" t="s">
        <v>113</v>
      </c>
      <c r="AG18" s="57" t="s">
        <v>113</v>
      </c>
    </row>
    <row r="19" spans="1:33" s="11" customFormat="1" ht="17.25" customHeight="1" x14ac:dyDescent="0.25">
      <c r="A19" s="19" t="s">
        <v>63</v>
      </c>
      <c r="B19" s="58" t="s">
        <v>44</v>
      </c>
      <c r="C19" s="59" t="s">
        <v>64</v>
      </c>
      <c r="D19" s="59" t="s">
        <v>45</v>
      </c>
      <c r="E19" s="60" t="s">
        <v>44</v>
      </c>
      <c r="F19" s="25">
        <v>1686268</v>
      </c>
      <c r="G19" s="21">
        <v>166668</v>
      </c>
      <c r="H19" s="54" t="s">
        <v>113</v>
      </c>
      <c r="I19" s="54">
        <v>1686268</v>
      </c>
      <c r="J19" s="55">
        <v>1686268</v>
      </c>
      <c r="K19" s="55">
        <v>166668</v>
      </c>
      <c r="L19" s="55" t="s">
        <v>113</v>
      </c>
      <c r="M19" s="55">
        <v>1686268</v>
      </c>
      <c r="N19" s="50">
        <f t="shared" si="9"/>
        <v>100</v>
      </c>
      <c r="O19" s="50">
        <f t="shared" si="10"/>
        <v>100</v>
      </c>
      <c r="P19" s="50" t="s">
        <v>113</v>
      </c>
      <c r="Q19" s="50">
        <f t="shared" si="0"/>
        <v>100</v>
      </c>
      <c r="R19" s="54">
        <v>4775475</v>
      </c>
      <c r="S19" s="54">
        <v>355558</v>
      </c>
      <c r="T19" s="54">
        <v>2535001</v>
      </c>
      <c r="U19" s="54">
        <v>2240474</v>
      </c>
      <c r="V19" s="55">
        <v>2280923</v>
      </c>
      <c r="W19" s="55">
        <v>122223</v>
      </c>
      <c r="X19" s="55">
        <v>1049100</v>
      </c>
      <c r="Y19" s="55">
        <v>1231823</v>
      </c>
      <c r="Z19" s="50">
        <f t="shared" si="5"/>
        <v>47.763269622393587</v>
      </c>
      <c r="AA19" s="50">
        <f t="shared" si="6"/>
        <v>34.374982421995846</v>
      </c>
      <c r="AB19" s="50">
        <f t="shared" si="6"/>
        <v>41.384599059329759</v>
      </c>
      <c r="AC19" s="50">
        <f t="shared" si="7"/>
        <v>54.980463955395152</v>
      </c>
      <c r="AD19" s="56">
        <f t="shared" si="11"/>
        <v>135.26456055621051</v>
      </c>
      <c r="AE19" s="56">
        <f t="shared" si="12"/>
        <v>73.333213334293319</v>
      </c>
      <c r="AF19" s="56" t="s">
        <v>113</v>
      </c>
      <c r="AG19" s="57">
        <f t="shared" si="8"/>
        <v>73.050250612595391</v>
      </c>
    </row>
    <row r="20" spans="1:33" s="11" customFormat="1" ht="15.75" customHeight="1" x14ac:dyDescent="0.25">
      <c r="A20" s="19" t="s">
        <v>65</v>
      </c>
      <c r="B20" s="58" t="s">
        <v>44</v>
      </c>
      <c r="C20" s="59" t="s">
        <v>66</v>
      </c>
      <c r="D20" s="59" t="s">
        <v>45</v>
      </c>
      <c r="E20" s="60" t="s">
        <v>44</v>
      </c>
      <c r="F20" s="25">
        <v>950000</v>
      </c>
      <c r="G20" s="21">
        <v>950000</v>
      </c>
      <c r="H20" s="54" t="s">
        <v>113</v>
      </c>
      <c r="I20" s="54" t="s">
        <v>113</v>
      </c>
      <c r="J20" s="55">
        <v>950000</v>
      </c>
      <c r="K20" s="55">
        <v>950000</v>
      </c>
      <c r="L20" s="55" t="s">
        <v>113</v>
      </c>
      <c r="M20" s="55" t="s">
        <v>113</v>
      </c>
      <c r="N20" s="50">
        <f t="shared" si="9"/>
        <v>100</v>
      </c>
      <c r="O20" s="50">
        <f t="shared" si="10"/>
        <v>100</v>
      </c>
      <c r="P20" s="50" t="s">
        <v>113</v>
      </c>
      <c r="Q20" s="50" t="s">
        <v>113</v>
      </c>
      <c r="R20" s="54">
        <v>300000</v>
      </c>
      <c r="S20" s="54">
        <v>300000</v>
      </c>
      <c r="T20" s="54" t="s">
        <v>113</v>
      </c>
      <c r="U20" s="54" t="s">
        <v>113</v>
      </c>
      <c r="V20" s="55" t="s">
        <v>113</v>
      </c>
      <c r="W20" s="55" t="s">
        <v>113</v>
      </c>
      <c r="X20" s="55" t="s">
        <v>113</v>
      </c>
      <c r="Y20" s="55" t="s">
        <v>113</v>
      </c>
      <c r="Z20" s="50" t="s">
        <v>113</v>
      </c>
      <c r="AA20" s="50" t="s">
        <v>113</v>
      </c>
      <c r="AB20" s="50" t="s">
        <v>113</v>
      </c>
      <c r="AC20" s="50" t="s">
        <v>113</v>
      </c>
      <c r="AD20" s="56" t="s">
        <v>113</v>
      </c>
      <c r="AE20" s="56" t="s">
        <v>113</v>
      </c>
      <c r="AF20" s="56" t="s">
        <v>113</v>
      </c>
      <c r="AG20" s="57" t="s">
        <v>113</v>
      </c>
    </row>
    <row r="21" spans="1:33" s="11" customFormat="1" ht="15.75" customHeight="1" x14ac:dyDescent="0.25">
      <c r="A21" s="19" t="s">
        <v>115</v>
      </c>
      <c r="B21" s="58" t="s">
        <v>44</v>
      </c>
      <c r="C21" s="59" t="s">
        <v>116</v>
      </c>
      <c r="D21" s="59" t="s">
        <v>45</v>
      </c>
      <c r="E21" s="60" t="s">
        <v>44</v>
      </c>
      <c r="F21" s="25">
        <v>0</v>
      </c>
      <c r="G21" s="25">
        <v>0</v>
      </c>
      <c r="H21" s="25">
        <v>0</v>
      </c>
      <c r="I21" s="25">
        <v>0</v>
      </c>
      <c r="J21" s="55">
        <v>0</v>
      </c>
      <c r="K21" s="55">
        <v>0</v>
      </c>
      <c r="L21" s="55">
        <v>0</v>
      </c>
      <c r="M21" s="55">
        <v>0</v>
      </c>
      <c r="N21" s="50" t="s">
        <v>113</v>
      </c>
      <c r="O21" s="50" t="s">
        <v>113</v>
      </c>
      <c r="P21" s="50" t="s">
        <v>113</v>
      </c>
      <c r="Q21" s="50" t="s">
        <v>113</v>
      </c>
      <c r="R21" s="54">
        <v>670567</v>
      </c>
      <c r="S21" s="54" t="s">
        <v>113</v>
      </c>
      <c r="T21" s="54" t="s">
        <v>113</v>
      </c>
      <c r="U21" s="54">
        <v>670567</v>
      </c>
      <c r="V21" s="55" t="s">
        <v>113</v>
      </c>
      <c r="W21" s="55" t="s">
        <v>113</v>
      </c>
      <c r="X21" s="55" t="s">
        <v>113</v>
      </c>
      <c r="Y21" s="55" t="s">
        <v>113</v>
      </c>
      <c r="Z21" s="50" t="s">
        <v>113</v>
      </c>
      <c r="AA21" s="50" t="s">
        <v>113</v>
      </c>
      <c r="AB21" s="50" t="s">
        <v>113</v>
      </c>
      <c r="AC21" s="50" t="s">
        <v>113</v>
      </c>
      <c r="AD21" s="56" t="s">
        <v>113</v>
      </c>
      <c r="AE21" s="56" t="s">
        <v>113</v>
      </c>
      <c r="AF21" s="56" t="s">
        <v>113</v>
      </c>
      <c r="AG21" s="57" t="s">
        <v>113</v>
      </c>
    </row>
    <row r="22" spans="1:33" s="11" customFormat="1" ht="16.5" customHeight="1" x14ac:dyDescent="0.25">
      <c r="A22" s="19" t="s">
        <v>67</v>
      </c>
      <c r="B22" s="58" t="s">
        <v>44</v>
      </c>
      <c r="C22" s="59" t="s">
        <v>68</v>
      </c>
      <c r="D22" s="59" t="s">
        <v>45</v>
      </c>
      <c r="E22" s="60" t="s">
        <v>44</v>
      </c>
      <c r="F22" s="25">
        <v>23077.759999999998</v>
      </c>
      <c r="G22" s="21" t="s">
        <v>113</v>
      </c>
      <c r="H22" s="54">
        <v>23077.759999999998</v>
      </c>
      <c r="I22" s="54" t="s">
        <v>113</v>
      </c>
      <c r="J22" s="55">
        <v>3150</v>
      </c>
      <c r="K22" s="55" t="s">
        <v>113</v>
      </c>
      <c r="L22" s="55">
        <v>3150</v>
      </c>
      <c r="M22" s="55" t="s">
        <v>113</v>
      </c>
      <c r="N22" s="50">
        <f t="shared" si="9"/>
        <v>13.6495049779528</v>
      </c>
      <c r="O22" s="50" t="s">
        <v>113</v>
      </c>
      <c r="P22" s="50">
        <f t="shared" si="13"/>
        <v>13.6495049779528</v>
      </c>
      <c r="Q22" s="50" t="s">
        <v>113</v>
      </c>
      <c r="R22" s="54">
        <v>657522</v>
      </c>
      <c r="S22" s="54" t="s">
        <v>113</v>
      </c>
      <c r="T22" s="54">
        <v>657522</v>
      </c>
      <c r="U22" s="54" t="s">
        <v>113</v>
      </c>
      <c r="V22" s="55" t="s">
        <v>113</v>
      </c>
      <c r="W22" s="55" t="s">
        <v>113</v>
      </c>
      <c r="X22" s="55" t="s">
        <v>113</v>
      </c>
      <c r="Y22" s="55" t="s">
        <v>113</v>
      </c>
      <c r="Z22" s="50" t="s">
        <v>113</v>
      </c>
      <c r="AA22" s="50" t="s">
        <v>113</v>
      </c>
      <c r="AB22" s="50" t="s">
        <v>113</v>
      </c>
      <c r="AC22" s="50" t="s">
        <v>113</v>
      </c>
      <c r="AD22" s="56" t="s">
        <v>113</v>
      </c>
      <c r="AE22" s="56" t="s">
        <v>113</v>
      </c>
      <c r="AF22" s="56" t="s">
        <v>113</v>
      </c>
      <c r="AG22" s="57" t="s">
        <v>113</v>
      </c>
    </row>
    <row r="23" spans="1:33" s="11" customFormat="1" ht="15" customHeight="1" x14ac:dyDescent="0.25">
      <c r="A23" s="19" t="s">
        <v>69</v>
      </c>
      <c r="B23" s="58" t="s">
        <v>44</v>
      </c>
      <c r="C23" s="59" t="s">
        <v>70</v>
      </c>
      <c r="D23" s="59" t="s">
        <v>45</v>
      </c>
      <c r="E23" s="60" t="s">
        <v>44</v>
      </c>
      <c r="F23" s="25">
        <v>22615720</v>
      </c>
      <c r="G23" s="21">
        <v>9900000</v>
      </c>
      <c r="H23" s="54">
        <v>12460000</v>
      </c>
      <c r="I23" s="54">
        <v>255720</v>
      </c>
      <c r="J23" s="55">
        <v>12864428.109999999</v>
      </c>
      <c r="K23" s="55">
        <v>4780058.17</v>
      </c>
      <c r="L23" s="55">
        <v>7931275.2999999998</v>
      </c>
      <c r="M23" s="55">
        <v>153094.64000000001</v>
      </c>
      <c r="N23" s="50">
        <f t="shared" si="9"/>
        <v>56.882682090156756</v>
      </c>
      <c r="O23" s="50">
        <f t="shared" si="10"/>
        <v>48.283415858585862</v>
      </c>
      <c r="P23" s="50">
        <f t="shared" si="13"/>
        <v>63.653894863563401</v>
      </c>
      <c r="Q23" s="50">
        <f t="shared" si="0"/>
        <v>59.868074456436737</v>
      </c>
      <c r="R23" s="54">
        <v>25397411.829999998</v>
      </c>
      <c r="S23" s="54">
        <v>10948367.83</v>
      </c>
      <c r="T23" s="54">
        <v>14158500</v>
      </c>
      <c r="U23" s="54">
        <v>290544</v>
      </c>
      <c r="V23" s="55">
        <v>17013122.039999999</v>
      </c>
      <c r="W23" s="55">
        <v>7310874.8799999999</v>
      </c>
      <c r="X23" s="55">
        <v>9553862.6600000001</v>
      </c>
      <c r="Y23" s="55">
        <v>148384.5</v>
      </c>
      <c r="Z23" s="50">
        <f t="shared" si="5"/>
        <v>66.987621234316933</v>
      </c>
      <c r="AA23" s="50">
        <f t="shared" si="6"/>
        <v>66.775934034360986</v>
      </c>
      <c r="AB23" s="50">
        <f t="shared" si="6"/>
        <v>67.477929582936042</v>
      </c>
      <c r="AC23" s="50">
        <f t="shared" si="7"/>
        <v>51.071266314224353</v>
      </c>
      <c r="AD23" s="56">
        <f t="shared" si="11"/>
        <v>132.24934598355807</v>
      </c>
      <c r="AE23" s="56">
        <f t="shared" si="12"/>
        <v>152.94531196050278</v>
      </c>
      <c r="AF23" s="56">
        <f t="shared" si="14"/>
        <v>120.4580890036688</v>
      </c>
      <c r="AG23" s="57">
        <f t="shared" si="8"/>
        <v>96.923380204558427</v>
      </c>
    </row>
    <row r="24" spans="1:33" s="11" customFormat="1" ht="15" customHeight="1" x14ac:dyDescent="0.25">
      <c r="A24" s="19" t="s">
        <v>71</v>
      </c>
      <c r="B24" s="58" t="s">
        <v>44</v>
      </c>
      <c r="C24" s="59" t="s">
        <v>72</v>
      </c>
      <c r="D24" s="59" t="s">
        <v>45</v>
      </c>
      <c r="E24" s="60" t="s">
        <v>44</v>
      </c>
      <c r="F24" s="25">
        <v>56271887.649999999</v>
      </c>
      <c r="G24" s="21">
        <v>30144399.960000001</v>
      </c>
      <c r="H24" s="54">
        <v>35009829.880000003</v>
      </c>
      <c r="I24" s="54" t="s">
        <v>113</v>
      </c>
      <c r="J24" s="55">
        <v>42863094.369999997</v>
      </c>
      <c r="K24" s="55">
        <v>17581109.559999999</v>
      </c>
      <c r="L24" s="55">
        <v>31843704.460000001</v>
      </c>
      <c r="M24" s="55" t="s">
        <v>113</v>
      </c>
      <c r="N24" s="50">
        <f t="shared" si="9"/>
        <v>76.17141730982965</v>
      </c>
      <c r="O24" s="50">
        <f t="shared" si="10"/>
        <v>58.322970712069854</v>
      </c>
      <c r="P24" s="50">
        <f t="shared" si="13"/>
        <v>90.95646728118291</v>
      </c>
      <c r="Q24" s="50" t="s">
        <v>113</v>
      </c>
      <c r="R24" s="54">
        <v>30049514.23</v>
      </c>
      <c r="S24" s="54">
        <v>21807464.32</v>
      </c>
      <c r="T24" s="54">
        <v>8354354.21</v>
      </c>
      <c r="U24" s="54" t="s">
        <v>113</v>
      </c>
      <c r="V24" s="55">
        <v>19177413.239999998</v>
      </c>
      <c r="W24" s="55">
        <v>13052647.960000001</v>
      </c>
      <c r="X24" s="55">
        <v>6237069.5800000001</v>
      </c>
      <c r="Y24" s="55" t="s">
        <v>113</v>
      </c>
      <c r="Z24" s="50">
        <f t="shared" si="5"/>
        <v>63.81937855372778</v>
      </c>
      <c r="AA24" s="50">
        <f t="shared" si="6"/>
        <v>59.854037904027166</v>
      </c>
      <c r="AB24" s="50">
        <f t="shared" si="6"/>
        <v>74.65651351644091</v>
      </c>
      <c r="AC24" s="50" t="s">
        <v>113</v>
      </c>
      <c r="AD24" s="56">
        <f t="shared" si="11"/>
        <v>44.741084426751804</v>
      </c>
      <c r="AE24" s="56">
        <f t="shared" si="12"/>
        <v>74.242458449249327</v>
      </c>
      <c r="AF24" s="56">
        <f t="shared" si="14"/>
        <v>19.586507555471766</v>
      </c>
      <c r="AG24" s="57" t="s">
        <v>113</v>
      </c>
    </row>
    <row r="25" spans="1:33" s="11" customFormat="1" ht="15" customHeight="1" x14ac:dyDescent="0.25">
      <c r="A25" s="19" t="s">
        <v>117</v>
      </c>
      <c r="B25" s="58" t="s">
        <v>44</v>
      </c>
      <c r="C25" s="59" t="s">
        <v>118</v>
      </c>
      <c r="D25" s="59" t="s">
        <v>45</v>
      </c>
      <c r="E25" s="60" t="s">
        <v>44</v>
      </c>
      <c r="F25" s="25" t="s">
        <v>113</v>
      </c>
      <c r="G25" s="25" t="s">
        <v>113</v>
      </c>
      <c r="H25" s="25" t="s">
        <v>113</v>
      </c>
      <c r="I25" s="25" t="s">
        <v>113</v>
      </c>
      <c r="J25" s="55" t="s">
        <v>113</v>
      </c>
      <c r="K25" s="55" t="s">
        <v>113</v>
      </c>
      <c r="L25" s="55" t="s">
        <v>113</v>
      </c>
      <c r="M25" s="55" t="s">
        <v>113</v>
      </c>
      <c r="N25" s="50" t="s">
        <v>113</v>
      </c>
      <c r="O25" s="50" t="s">
        <v>113</v>
      </c>
      <c r="P25" s="50" t="s">
        <v>113</v>
      </c>
      <c r="Q25" s="50" t="s">
        <v>113</v>
      </c>
      <c r="R25" s="54">
        <v>183342.24</v>
      </c>
      <c r="S25" s="54">
        <v>183342.24</v>
      </c>
      <c r="T25" s="54" t="s">
        <v>113</v>
      </c>
      <c r="U25" s="54" t="s">
        <v>113</v>
      </c>
      <c r="V25" s="55">
        <v>108618.74</v>
      </c>
      <c r="W25" s="55">
        <v>108618.74</v>
      </c>
      <c r="X25" s="55" t="s">
        <v>113</v>
      </c>
      <c r="Y25" s="55" t="s">
        <v>113</v>
      </c>
      <c r="Z25" s="50">
        <f t="shared" si="5"/>
        <v>59.243707287529595</v>
      </c>
      <c r="AA25" s="50">
        <f t="shared" si="6"/>
        <v>59.243707287529595</v>
      </c>
      <c r="AB25" s="50" t="s">
        <v>113</v>
      </c>
      <c r="AC25" s="50" t="s">
        <v>113</v>
      </c>
      <c r="AD25" s="56" t="s">
        <v>113</v>
      </c>
      <c r="AE25" s="56" t="s">
        <v>113</v>
      </c>
      <c r="AF25" s="56" t="s">
        <v>113</v>
      </c>
      <c r="AG25" s="57" t="s">
        <v>113</v>
      </c>
    </row>
    <row r="26" spans="1:33" s="11" customFormat="1" ht="25.5" customHeight="1" x14ac:dyDescent="0.25">
      <c r="A26" s="19" t="s">
        <v>73</v>
      </c>
      <c r="B26" s="58" t="s">
        <v>44</v>
      </c>
      <c r="C26" s="59" t="s">
        <v>74</v>
      </c>
      <c r="D26" s="59" t="s">
        <v>45</v>
      </c>
      <c r="E26" s="60" t="s">
        <v>44</v>
      </c>
      <c r="F26" s="25">
        <v>8159584.8600000003</v>
      </c>
      <c r="G26" s="21">
        <v>4394985.42</v>
      </c>
      <c r="H26" s="54">
        <v>3999777.42</v>
      </c>
      <c r="I26" s="54" t="s">
        <v>113</v>
      </c>
      <c r="J26" s="55">
        <v>3914286</v>
      </c>
      <c r="K26" s="55">
        <v>914286</v>
      </c>
      <c r="L26" s="55">
        <v>3000000</v>
      </c>
      <c r="M26" s="55" t="s">
        <v>113</v>
      </c>
      <c r="N26" s="50">
        <f t="shared" si="9"/>
        <v>47.971631733235014</v>
      </c>
      <c r="O26" s="50">
        <f t="shared" si="10"/>
        <v>20.802935905985326</v>
      </c>
      <c r="P26" s="50">
        <f t="shared" si="13"/>
        <v>75.004173607240375</v>
      </c>
      <c r="Q26" s="50" t="s">
        <v>113</v>
      </c>
      <c r="R26" s="54">
        <v>1229466.1200000001</v>
      </c>
      <c r="S26" s="54">
        <v>1229466.1200000001</v>
      </c>
      <c r="T26" s="54" t="s">
        <v>113</v>
      </c>
      <c r="U26" s="54" t="s">
        <v>113</v>
      </c>
      <c r="V26" s="55">
        <v>642965.68999999994</v>
      </c>
      <c r="W26" s="55">
        <v>642965.68999999994</v>
      </c>
      <c r="X26" s="55" t="s">
        <v>113</v>
      </c>
      <c r="Y26" s="55" t="s">
        <v>113</v>
      </c>
      <c r="Z26" s="50">
        <f t="shared" si="5"/>
        <v>52.296332492675752</v>
      </c>
      <c r="AA26" s="50">
        <f t="shared" si="6"/>
        <v>52.296332492675752</v>
      </c>
      <c r="AB26" s="50" t="s">
        <v>113</v>
      </c>
      <c r="AC26" s="50" t="s">
        <v>113</v>
      </c>
      <c r="AD26" s="56">
        <f t="shared" si="11"/>
        <v>16.426129567435797</v>
      </c>
      <c r="AE26" s="56">
        <f t="shared" si="12"/>
        <v>70.324350367390508</v>
      </c>
      <c r="AF26" s="56" t="s">
        <v>113</v>
      </c>
      <c r="AG26" s="57" t="s">
        <v>113</v>
      </c>
    </row>
    <row r="27" spans="1:33" s="11" customFormat="1" ht="16.5" customHeight="1" x14ac:dyDescent="0.25">
      <c r="A27" s="19" t="s">
        <v>75</v>
      </c>
      <c r="B27" s="58" t="s">
        <v>44</v>
      </c>
      <c r="C27" s="59" t="s">
        <v>76</v>
      </c>
      <c r="D27" s="59" t="s">
        <v>45</v>
      </c>
      <c r="E27" s="60" t="s">
        <v>44</v>
      </c>
      <c r="F27" s="25">
        <v>12680191.380000001</v>
      </c>
      <c r="G27" s="21">
        <v>6255537.8899999997</v>
      </c>
      <c r="H27" s="54">
        <v>5063498.0999999996</v>
      </c>
      <c r="I27" s="54">
        <v>3908825.39</v>
      </c>
      <c r="J27" s="55">
        <v>10038250.66</v>
      </c>
      <c r="K27" s="55">
        <v>5217503.4400000004</v>
      </c>
      <c r="L27" s="55">
        <v>3569464.21</v>
      </c>
      <c r="M27" s="55">
        <v>3398181.01</v>
      </c>
      <c r="N27" s="50">
        <f t="shared" si="9"/>
        <v>79.164819829399136</v>
      </c>
      <c r="O27" s="50">
        <f t="shared" si="10"/>
        <v>83.406151984797603</v>
      </c>
      <c r="P27" s="50">
        <f t="shared" si="13"/>
        <v>70.494036721372524</v>
      </c>
      <c r="Q27" s="50">
        <f t="shared" si="13"/>
        <v>86.93611688804549</v>
      </c>
      <c r="R27" s="54">
        <v>16252334.77</v>
      </c>
      <c r="S27" s="54">
        <v>2825833.4</v>
      </c>
      <c r="T27" s="54">
        <v>8497525</v>
      </c>
      <c r="U27" s="54">
        <v>5077976.37</v>
      </c>
      <c r="V27" s="55">
        <v>10837709.119999999</v>
      </c>
      <c r="W27" s="55">
        <v>885678.35</v>
      </c>
      <c r="X27" s="55">
        <v>6931594.21</v>
      </c>
      <c r="Y27" s="55">
        <v>3133736.56</v>
      </c>
      <c r="Z27" s="50">
        <f t="shared" si="5"/>
        <v>66.68401354865766</v>
      </c>
      <c r="AA27" s="50">
        <f t="shared" si="6"/>
        <v>31.342199791396055</v>
      </c>
      <c r="AB27" s="50">
        <f t="shared" si="6"/>
        <v>81.571918999944103</v>
      </c>
      <c r="AC27" s="50">
        <f t="shared" si="7"/>
        <v>61.712310803840936</v>
      </c>
      <c r="AD27" s="56">
        <f t="shared" si="11"/>
        <v>107.96412131035588</v>
      </c>
      <c r="AE27" s="56">
        <f t="shared" si="12"/>
        <v>16.975136867375021</v>
      </c>
      <c r="AF27" s="56">
        <f t="shared" si="14"/>
        <v>194.19144729286975</v>
      </c>
      <c r="AG27" s="57">
        <f t="shared" si="8"/>
        <v>92.218058743139181</v>
      </c>
    </row>
    <row r="28" spans="1:33" s="11" customFormat="1" ht="16.5" customHeight="1" x14ac:dyDescent="0.25">
      <c r="A28" s="19" t="s">
        <v>77</v>
      </c>
      <c r="B28" s="58" t="s">
        <v>44</v>
      </c>
      <c r="C28" s="59" t="s">
        <v>78</v>
      </c>
      <c r="D28" s="59" t="s">
        <v>45</v>
      </c>
      <c r="E28" s="60" t="s">
        <v>44</v>
      </c>
      <c r="F28" s="25">
        <v>9641023.2100000009</v>
      </c>
      <c r="G28" s="21">
        <v>7666780.2999999998</v>
      </c>
      <c r="H28" s="54">
        <v>2737351.5</v>
      </c>
      <c r="I28" s="54">
        <v>3958891.41</v>
      </c>
      <c r="J28" s="55">
        <v>2184818.64</v>
      </c>
      <c r="K28" s="55">
        <v>732388.63</v>
      </c>
      <c r="L28" s="55">
        <v>478896.01</v>
      </c>
      <c r="M28" s="55">
        <v>973534</v>
      </c>
      <c r="N28" s="50">
        <f t="shared" si="9"/>
        <v>22.661688416368825</v>
      </c>
      <c r="O28" s="50">
        <f t="shared" si="10"/>
        <v>9.5527535854914216</v>
      </c>
      <c r="P28" s="50">
        <f t="shared" si="13"/>
        <v>17.494867210148204</v>
      </c>
      <c r="Q28" s="50">
        <f t="shared" si="13"/>
        <v>24.591076116432301</v>
      </c>
      <c r="R28" s="54">
        <v>5084519.83</v>
      </c>
      <c r="S28" s="54">
        <v>2080574.09</v>
      </c>
      <c r="T28" s="54">
        <v>1414667</v>
      </c>
      <c r="U28" s="54">
        <v>2018613.74</v>
      </c>
      <c r="V28" s="55">
        <v>2993020.63</v>
      </c>
      <c r="W28" s="55">
        <v>888569.75</v>
      </c>
      <c r="X28" s="55">
        <v>931084.58</v>
      </c>
      <c r="Y28" s="55">
        <v>1460190.25</v>
      </c>
      <c r="Z28" s="50">
        <f t="shared" si="5"/>
        <v>58.865354646477996</v>
      </c>
      <c r="AA28" s="50">
        <f t="shared" si="6"/>
        <v>42.70791193021153</v>
      </c>
      <c r="AB28" s="50">
        <f t="shared" si="6"/>
        <v>65.816519364627865</v>
      </c>
      <c r="AC28" s="50">
        <f t="shared" si="7"/>
        <v>72.33628807064396</v>
      </c>
      <c r="AD28" s="56">
        <f t="shared" si="11"/>
        <v>136.99171982531234</v>
      </c>
      <c r="AE28" s="56">
        <f t="shared" si="12"/>
        <v>121.32489686520665</v>
      </c>
      <c r="AF28" s="56">
        <f t="shared" si="14"/>
        <v>194.4231232997744</v>
      </c>
      <c r="AG28" s="57">
        <f t="shared" si="8"/>
        <v>149.98862392068486</v>
      </c>
    </row>
    <row r="29" spans="1:33" s="11" customFormat="1" ht="16.5" customHeight="1" x14ac:dyDescent="0.25">
      <c r="A29" s="19" t="s">
        <v>79</v>
      </c>
      <c r="B29" s="58" t="s">
        <v>44</v>
      </c>
      <c r="C29" s="59" t="s">
        <v>80</v>
      </c>
      <c r="D29" s="59" t="s">
        <v>45</v>
      </c>
      <c r="E29" s="60" t="s">
        <v>44</v>
      </c>
      <c r="F29" s="25">
        <v>55932156.399999999</v>
      </c>
      <c r="G29" s="21">
        <v>10007758.640000001</v>
      </c>
      <c r="H29" s="54">
        <v>46801197.850000001</v>
      </c>
      <c r="I29" s="54">
        <v>7660921.5499999998</v>
      </c>
      <c r="J29" s="55">
        <v>34605015.229999997</v>
      </c>
      <c r="K29" s="55">
        <v>3835970.65</v>
      </c>
      <c r="L29" s="55">
        <v>29883503.75</v>
      </c>
      <c r="M29" s="55">
        <v>4409544.55</v>
      </c>
      <c r="N29" s="50">
        <f t="shared" si="9"/>
        <v>61.869624661923453</v>
      </c>
      <c r="O29" s="50">
        <f t="shared" si="10"/>
        <v>38.329967657973015</v>
      </c>
      <c r="P29" s="50">
        <f t="shared" si="13"/>
        <v>63.852006193897019</v>
      </c>
      <c r="Q29" s="50">
        <f t="shared" si="13"/>
        <v>57.558931013984868</v>
      </c>
      <c r="R29" s="54">
        <v>42754834.600000001</v>
      </c>
      <c r="S29" s="54">
        <v>6369404.0499999998</v>
      </c>
      <c r="T29" s="54">
        <v>24551072.109999999</v>
      </c>
      <c r="U29" s="54">
        <v>15116570.439999999</v>
      </c>
      <c r="V29" s="55">
        <v>28398725.57</v>
      </c>
      <c r="W29" s="55">
        <v>1858945.17</v>
      </c>
      <c r="X29" s="55">
        <v>18786673.780000001</v>
      </c>
      <c r="Y29" s="55">
        <v>9185335.6199999992</v>
      </c>
      <c r="Z29" s="50">
        <f t="shared" si="5"/>
        <v>66.422255718421141</v>
      </c>
      <c r="AA29" s="50">
        <f t="shared" si="6"/>
        <v>29.185543190653764</v>
      </c>
      <c r="AB29" s="50">
        <f t="shared" si="6"/>
        <v>76.520787751455956</v>
      </c>
      <c r="AC29" s="50">
        <f t="shared" si="7"/>
        <v>60.763356718099608</v>
      </c>
      <c r="AD29" s="56">
        <f t="shared" si="11"/>
        <v>82.065346254725526</v>
      </c>
      <c r="AE29" s="56">
        <f t="shared" si="12"/>
        <v>48.460880950692363</v>
      </c>
      <c r="AF29" s="56">
        <f t="shared" si="14"/>
        <v>62.866369141871459</v>
      </c>
      <c r="AG29" s="57">
        <f t="shared" si="8"/>
        <v>208.30576754236441</v>
      </c>
    </row>
    <row r="30" spans="1:33" s="11" customFormat="1" ht="16.5" customHeight="1" x14ac:dyDescent="0.25">
      <c r="A30" s="19" t="s">
        <v>81</v>
      </c>
      <c r="B30" s="58" t="s">
        <v>44</v>
      </c>
      <c r="C30" s="59" t="s">
        <v>82</v>
      </c>
      <c r="D30" s="59" t="s">
        <v>45</v>
      </c>
      <c r="E30" s="60" t="s">
        <v>44</v>
      </c>
      <c r="F30" s="25">
        <v>3105205</v>
      </c>
      <c r="G30" s="21">
        <v>2752080</v>
      </c>
      <c r="H30" s="54">
        <v>1103125</v>
      </c>
      <c r="I30" s="54">
        <v>1640000</v>
      </c>
      <c r="J30" s="55">
        <v>518125</v>
      </c>
      <c r="K30" s="55">
        <v>826260</v>
      </c>
      <c r="L30" s="55">
        <v>53125</v>
      </c>
      <c r="M30" s="55">
        <v>465000</v>
      </c>
      <c r="N30" s="50">
        <f t="shared" si="9"/>
        <v>16.685693859181601</v>
      </c>
      <c r="O30" s="50">
        <f t="shared" si="10"/>
        <v>30.023109793319961</v>
      </c>
      <c r="P30" s="50">
        <f t="shared" si="13"/>
        <v>4.8158640226628897</v>
      </c>
      <c r="Q30" s="50">
        <f t="shared" si="13"/>
        <v>28.353658536585368</v>
      </c>
      <c r="R30" s="54" t="s">
        <v>113</v>
      </c>
      <c r="S30" s="54" t="s">
        <v>113</v>
      </c>
      <c r="T30" s="54" t="s">
        <v>113</v>
      </c>
      <c r="U30" s="54" t="s">
        <v>113</v>
      </c>
      <c r="V30" s="55" t="s">
        <v>113</v>
      </c>
      <c r="W30" s="55" t="s">
        <v>113</v>
      </c>
      <c r="X30" s="55" t="s">
        <v>113</v>
      </c>
      <c r="Y30" s="55" t="s">
        <v>113</v>
      </c>
      <c r="Z30" s="50" t="s">
        <v>113</v>
      </c>
      <c r="AA30" s="50" t="s">
        <v>113</v>
      </c>
      <c r="AB30" s="50" t="s">
        <v>113</v>
      </c>
      <c r="AC30" s="50" t="s">
        <v>113</v>
      </c>
      <c r="AD30" s="56" t="s">
        <v>113</v>
      </c>
      <c r="AE30" s="56" t="s">
        <v>113</v>
      </c>
      <c r="AF30" s="56" t="s">
        <v>113</v>
      </c>
      <c r="AG30" s="57" t="s">
        <v>113</v>
      </c>
    </row>
    <row r="31" spans="1:33" s="11" customFormat="1" ht="16.5" customHeight="1" x14ac:dyDescent="0.25">
      <c r="A31" s="19" t="s">
        <v>83</v>
      </c>
      <c r="B31" s="58" t="s">
        <v>44</v>
      </c>
      <c r="C31" s="59" t="s">
        <v>84</v>
      </c>
      <c r="D31" s="59" t="s">
        <v>45</v>
      </c>
      <c r="E31" s="60" t="s">
        <v>44</v>
      </c>
      <c r="F31" s="25">
        <v>152425858.16</v>
      </c>
      <c r="G31" s="21">
        <v>152425858.16</v>
      </c>
      <c r="H31" s="54" t="s">
        <v>113</v>
      </c>
      <c r="I31" s="54" t="s">
        <v>113</v>
      </c>
      <c r="J31" s="55">
        <v>96680583.189999998</v>
      </c>
      <c r="K31" s="55">
        <v>96680583.189999998</v>
      </c>
      <c r="L31" s="55" t="s">
        <v>113</v>
      </c>
      <c r="M31" s="55" t="s">
        <v>113</v>
      </c>
      <c r="N31" s="50">
        <f t="shared" si="9"/>
        <v>63.427940873729767</v>
      </c>
      <c r="O31" s="50">
        <f t="shared" si="10"/>
        <v>63.427940873729767</v>
      </c>
      <c r="P31" s="50" t="s">
        <v>113</v>
      </c>
      <c r="Q31" s="50" t="s">
        <v>113</v>
      </c>
      <c r="R31" s="54">
        <v>143507991.41999999</v>
      </c>
      <c r="S31" s="54">
        <v>143507991.41999999</v>
      </c>
      <c r="T31" s="54" t="s">
        <v>113</v>
      </c>
      <c r="U31" s="54" t="s">
        <v>113</v>
      </c>
      <c r="V31" s="55">
        <v>102540971.45999999</v>
      </c>
      <c r="W31" s="55">
        <v>102540971.45999999</v>
      </c>
      <c r="X31" s="55" t="s">
        <v>113</v>
      </c>
      <c r="Y31" s="55" t="s">
        <v>113</v>
      </c>
      <c r="Z31" s="50">
        <f t="shared" si="5"/>
        <v>71.453143790366909</v>
      </c>
      <c r="AA31" s="50">
        <f t="shared" si="6"/>
        <v>71.453143790366909</v>
      </c>
      <c r="AB31" s="50" t="s">
        <v>113</v>
      </c>
      <c r="AC31" s="50" t="s">
        <v>113</v>
      </c>
      <c r="AD31" s="56">
        <f t="shared" si="11"/>
        <v>106.06159797203847</v>
      </c>
      <c r="AE31" s="56">
        <f t="shared" si="12"/>
        <v>106.06159797203847</v>
      </c>
      <c r="AF31" s="56" t="s">
        <v>113</v>
      </c>
      <c r="AG31" s="57" t="s">
        <v>113</v>
      </c>
    </row>
    <row r="32" spans="1:33" s="11" customFormat="1" ht="16.5" customHeight="1" x14ac:dyDescent="0.25">
      <c r="A32" s="19" t="s">
        <v>85</v>
      </c>
      <c r="B32" s="58" t="s">
        <v>44</v>
      </c>
      <c r="C32" s="59" t="s">
        <v>86</v>
      </c>
      <c r="D32" s="59" t="s">
        <v>45</v>
      </c>
      <c r="E32" s="60" t="s">
        <v>44</v>
      </c>
      <c r="F32" s="25">
        <v>240211328.97999999</v>
      </c>
      <c r="G32" s="21">
        <v>240211328.97999999</v>
      </c>
      <c r="H32" s="54" t="s">
        <v>113</v>
      </c>
      <c r="I32" s="54" t="s">
        <v>113</v>
      </c>
      <c r="J32" s="55">
        <v>160730258.93000001</v>
      </c>
      <c r="K32" s="55">
        <v>160730258.93000001</v>
      </c>
      <c r="L32" s="55" t="s">
        <v>113</v>
      </c>
      <c r="M32" s="55" t="s">
        <v>113</v>
      </c>
      <c r="N32" s="50">
        <f t="shared" si="9"/>
        <v>66.912022681237659</v>
      </c>
      <c r="O32" s="50">
        <f t="shared" si="10"/>
        <v>66.912022681237659</v>
      </c>
      <c r="P32" s="50" t="s">
        <v>113</v>
      </c>
      <c r="Q32" s="50" t="s">
        <v>113</v>
      </c>
      <c r="R32" s="54">
        <v>241889120.77000001</v>
      </c>
      <c r="S32" s="54">
        <v>241889120.77000001</v>
      </c>
      <c r="T32" s="54" t="s">
        <v>113</v>
      </c>
      <c r="U32" s="54" t="s">
        <v>113</v>
      </c>
      <c r="V32" s="55">
        <v>184738868.41</v>
      </c>
      <c r="W32" s="55">
        <v>184738868.41</v>
      </c>
      <c r="X32" s="55" t="s">
        <v>113</v>
      </c>
      <c r="Y32" s="55" t="s">
        <v>113</v>
      </c>
      <c r="Z32" s="50">
        <f t="shared" si="5"/>
        <v>76.373368021647707</v>
      </c>
      <c r="AA32" s="50">
        <f t="shared" si="6"/>
        <v>76.373368021647707</v>
      </c>
      <c r="AB32" s="50" t="s">
        <v>113</v>
      </c>
      <c r="AC32" s="50" t="s">
        <v>113</v>
      </c>
      <c r="AD32" s="56">
        <f t="shared" si="11"/>
        <v>114.93720575069567</v>
      </c>
      <c r="AE32" s="56">
        <f t="shared" si="12"/>
        <v>114.93720575069567</v>
      </c>
      <c r="AF32" s="56" t="s">
        <v>113</v>
      </c>
      <c r="AG32" s="57" t="s">
        <v>113</v>
      </c>
    </row>
    <row r="33" spans="1:33" s="11" customFormat="1" ht="16.5" customHeight="1" x14ac:dyDescent="0.25">
      <c r="A33" s="19" t="s">
        <v>87</v>
      </c>
      <c r="B33" s="58" t="s">
        <v>44</v>
      </c>
      <c r="C33" s="59" t="s">
        <v>88</v>
      </c>
      <c r="D33" s="59" t="s">
        <v>45</v>
      </c>
      <c r="E33" s="60" t="s">
        <v>44</v>
      </c>
      <c r="F33" s="25">
        <v>42328181.880000003</v>
      </c>
      <c r="G33" s="21">
        <v>42328181.880000003</v>
      </c>
      <c r="H33" s="54" t="s">
        <v>113</v>
      </c>
      <c r="I33" s="54" t="s">
        <v>113</v>
      </c>
      <c r="J33" s="55">
        <v>27313328.59</v>
      </c>
      <c r="K33" s="55">
        <v>27313328.59</v>
      </c>
      <c r="L33" s="55" t="s">
        <v>113</v>
      </c>
      <c r="M33" s="55" t="s">
        <v>113</v>
      </c>
      <c r="N33" s="50">
        <f t="shared" si="9"/>
        <v>64.527526052106438</v>
      </c>
      <c r="O33" s="50">
        <f t="shared" si="10"/>
        <v>64.527526052106438</v>
      </c>
      <c r="P33" s="50" t="s">
        <v>113</v>
      </c>
      <c r="Q33" s="50" t="s">
        <v>113</v>
      </c>
      <c r="R33" s="54">
        <v>40142171.920000002</v>
      </c>
      <c r="S33" s="54">
        <v>40142171.920000002</v>
      </c>
      <c r="T33" s="54" t="s">
        <v>113</v>
      </c>
      <c r="U33" s="54" t="s">
        <v>113</v>
      </c>
      <c r="V33" s="55">
        <v>30798056.91</v>
      </c>
      <c r="W33" s="55">
        <v>30798056.91</v>
      </c>
      <c r="X33" s="55" t="s">
        <v>113</v>
      </c>
      <c r="Y33" s="55" t="s">
        <v>113</v>
      </c>
      <c r="Z33" s="50">
        <f t="shared" si="5"/>
        <v>76.722447832115208</v>
      </c>
      <c r="AA33" s="50">
        <f t="shared" si="6"/>
        <v>76.722447832115208</v>
      </c>
      <c r="AB33" s="50" t="s">
        <v>113</v>
      </c>
      <c r="AC33" s="50" t="s">
        <v>113</v>
      </c>
      <c r="AD33" s="56">
        <f t="shared" si="11"/>
        <v>112.75834363621223</v>
      </c>
      <c r="AE33" s="56">
        <f t="shared" si="12"/>
        <v>112.75834363621223</v>
      </c>
      <c r="AF33" s="56" t="s">
        <v>113</v>
      </c>
      <c r="AG33" s="57" t="s">
        <v>113</v>
      </c>
    </row>
    <row r="34" spans="1:33" s="11" customFormat="1" ht="16.5" customHeight="1" x14ac:dyDescent="0.25">
      <c r="A34" s="19" t="s">
        <v>89</v>
      </c>
      <c r="B34" s="58" t="s">
        <v>44</v>
      </c>
      <c r="C34" s="59" t="s">
        <v>90</v>
      </c>
      <c r="D34" s="59" t="s">
        <v>45</v>
      </c>
      <c r="E34" s="60" t="s">
        <v>44</v>
      </c>
      <c r="F34" s="25">
        <v>1625816.67</v>
      </c>
      <c r="G34" s="21">
        <v>1625816.67</v>
      </c>
      <c r="H34" s="54" t="s">
        <v>113</v>
      </c>
      <c r="I34" s="54" t="s">
        <v>113</v>
      </c>
      <c r="J34" s="55">
        <v>65100</v>
      </c>
      <c r="K34" s="55">
        <v>65100</v>
      </c>
      <c r="L34" s="55" t="s">
        <v>113</v>
      </c>
      <c r="M34" s="55" t="s">
        <v>113</v>
      </c>
      <c r="N34" s="50">
        <f t="shared" si="9"/>
        <v>4.0041415001606548</v>
      </c>
      <c r="O34" s="50">
        <f t="shared" si="10"/>
        <v>4.0041415001606548</v>
      </c>
      <c r="P34" s="50" t="s">
        <v>113</v>
      </c>
      <c r="Q34" s="50" t="s">
        <v>113</v>
      </c>
      <c r="R34" s="54">
        <v>1515816.67</v>
      </c>
      <c r="S34" s="54">
        <v>1515816.67</v>
      </c>
      <c r="T34" s="54" t="s">
        <v>113</v>
      </c>
      <c r="U34" s="54" t="s">
        <v>113</v>
      </c>
      <c r="V34" s="55">
        <v>1483944.67</v>
      </c>
      <c r="W34" s="55">
        <v>1483944.67</v>
      </c>
      <c r="X34" s="55" t="s">
        <v>113</v>
      </c>
      <c r="Y34" s="55" t="s">
        <v>113</v>
      </c>
      <c r="Z34" s="50">
        <f t="shared" si="5"/>
        <v>97.897371058731011</v>
      </c>
      <c r="AA34" s="50">
        <f t="shared" si="6"/>
        <v>97.897371058731011</v>
      </c>
      <c r="AB34" s="50" t="s">
        <v>113</v>
      </c>
      <c r="AC34" s="50" t="s">
        <v>113</v>
      </c>
      <c r="AD34" s="56">
        <f t="shared" si="11"/>
        <v>2279.4849001536099</v>
      </c>
      <c r="AE34" s="56">
        <f t="shared" si="12"/>
        <v>2279.4849001536099</v>
      </c>
      <c r="AF34" s="56" t="s">
        <v>113</v>
      </c>
      <c r="AG34" s="57" t="s">
        <v>113</v>
      </c>
    </row>
    <row r="35" spans="1:33" s="11" customFormat="1" ht="16.5" customHeight="1" x14ac:dyDescent="0.25">
      <c r="A35" s="19" t="s">
        <v>91</v>
      </c>
      <c r="B35" s="58" t="s">
        <v>44</v>
      </c>
      <c r="C35" s="59" t="s">
        <v>92</v>
      </c>
      <c r="D35" s="59" t="s">
        <v>45</v>
      </c>
      <c r="E35" s="60" t="s">
        <v>44</v>
      </c>
      <c r="F35" s="25">
        <v>26955193.039999999</v>
      </c>
      <c r="G35" s="21">
        <v>26955193.039999999</v>
      </c>
      <c r="H35" s="54" t="s">
        <v>113</v>
      </c>
      <c r="I35" s="54" t="s">
        <v>113</v>
      </c>
      <c r="J35" s="55">
        <v>15515356.35</v>
      </c>
      <c r="K35" s="55">
        <v>15515356.35</v>
      </c>
      <c r="L35" s="55" t="s">
        <v>113</v>
      </c>
      <c r="M35" s="55" t="s">
        <v>113</v>
      </c>
      <c r="N35" s="50">
        <f t="shared" si="9"/>
        <v>57.559804253585121</v>
      </c>
      <c r="O35" s="50">
        <f t="shared" si="10"/>
        <v>57.559804253585121</v>
      </c>
      <c r="P35" s="50" t="s">
        <v>113</v>
      </c>
      <c r="Q35" s="50" t="s">
        <v>113</v>
      </c>
      <c r="R35" s="54">
        <v>25767521</v>
      </c>
      <c r="S35" s="54">
        <v>25767521</v>
      </c>
      <c r="T35" s="54" t="s">
        <v>113</v>
      </c>
      <c r="U35" s="54" t="s">
        <v>113</v>
      </c>
      <c r="V35" s="55">
        <v>15522970.49</v>
      </c>
      <c r="W35" s="55">
        <v>15522970.49</v>
      </c>
      <c r="X35" s="55" t="s">
        <v>113</v>
      </c>
      <c r="Y35" s="55" t="s">
        <v>113</v>
      </c>
      <c r="Z35" s="50">
        <f t="shared" si="5"/>
        <v>60.24238998388708</v>
      </c>
      <c r="AA35" s="50">
        <f t="shared" si="6"/>
        <v>60.24238998388708</v>
      </c>
      <c r="AB35" s="50" t="s">
        <v>113</v>
      </c>
      <c r="AC35" s="50" t="s">
        <v>113</v>
      </c>
      <c r="AD35" s="56">
        <f t="shared" si="11"/>
        <v>100.04907486382032</v>
      </c>
      <c r="AE35" s="56">
        <f t="shared" si="12"/>
        <v>100.04907486382032</v>
      </c>
      <c r="AF35" s="56" t="s">
        <v>113</v>
      </c>
      <c r="AG35" s="57" t="s">
        <v>113</v>
      </c>
    </row>
    <row r="36" spans="1:33" s="11" customFormat="1" ht="16.5" customHeight="1" x14ac:dyDescent="0.25">
      <c r="A36" s="19" t="s">
        <v>93</v>
      </c>
      <c r="B36" s="58" t="s">
        <v>44</v>
      </c>
      <c r="C36" s="59" t="s">
        <v>94</v>
      </c>
      <c r="D36" s="59" t="s">
        <v>45</v>
      </c>
      <c r="E36" s="60" t="s">
        <v>44</v>
      </c>
      <c r="F36" s="25">
        <v>68463485.290000007</v>
      </c>
      <c r="G36" s="21">
        <v>68463485.290000007</v>
      </c>
      <c r="H36" s="54">
        <v>278694</v>
      </c>
      <c r="I36" s="54">
        <v>683490.54</v>
      </c>
      <c r="J36" s="55">
        <v>51679135.490000002</v>
      </c>
      <c r="K36" s="55">
        <v>51679135.490000002</v>
      </c>
      <c r="L36" s="55">
        <v>275500</v>
      </c>
      <c r="M36" s="55" t="s">
        <v>125</v>
      </c>
      <c r="N36" s="50">
        <f t="shared" si="9"/>
        <v>75.484231150511434</v>
      </c>
      <c r="O36" s="50">
        <f t="shared" si="10"/>
        <v>75.484231150511434</v>
      </c>
      <c r="P36" s="50">
        <f t="shared" si="13"/>
        <v>98.853940163763838</v>
      </c>
      <c r="Q36" s="50" t="s">
        <v>113</v>
      </c>
      <c r="R36" s="54">
        <v>63427701.200000003</v>
      </c>
      <c r="S36" s="54">
        <v>62077401.200000003</v>
      </c>
      <c r="T36" s="54" t="s">
        <v>113</v>
      </c>
      <c r="U36" s="54">
        <v>1350300</v>
      </c>
      <c r="V36" s="55">
        <v>49457885.969999999</v>
      </c>
      <c r="W36" s="55">
        <v>48617885.969999999</v>
      </c>
      <c r="X36" s="55" t="s">
        <v>113</v>
      </c>
      <c r="Y36" s="55">
        <v>840000</v>
      </c>
      <c r="Z36" s="50">
        <f t="shared" si="5"/>
        <v>77.975214353188633</v>
      </c>
      <c r="AA36" s="50">
        <f t="shared" si="6"/>
        <v>78.318172201448405</v>
      </c>
      <c r="AB36" s="50" t="s">
        <v>113</v>
      </c>
      <c r="AC36" s="50">
        <f t="shared" si="7"/>
        <v>62.208398133748055</v>
      </c>
      <c r="AD36" s="56">
        <f t="shared" si="11"/>
        <v>95.701844663346165</v>
      </c>
      <c r="AE36" s="56">
        <f t="shared" si="12"/>
        <v>94.076430476294718</v>
      </c>
      <c r="AF36" s="56" t="s">
        <v>113</v>
      </c>
      <c r="AG36" s="57" t="s">
        <v>113</v>
      </c>
    </row>
    <row r="37" spans="1:33" s="11" customFormat="1" ht="24.75" customHeight="1" x14ac:dyDescent="0.25">
      <c r="A37" s="19" t="s">
        <v>95</v>
      </c>
      <c r="B37" s="58" t="s">
        <v>44</v>
      </c>
      <c r="C37" s="59" t="s">
        <v>96</v>
      </c>
      <c r="D37" s="59" t="s">
        <v>45</v>
      </c>
      <c r="E37" s="60" t="s">
        <v>44</v>
      </c>
      <c r="F37" s="25">
        <v>41301781.149999999</v>
      </c>
      <c r="G37" s="21">
        <v>41301781.149999999</v>
      </c>
      <c r="H37" s="54" t="s">
        <v>113</v>
      </c>
      <c r="I37" s="54" t="s">
        <v>113</v>
      </c>
      <c r="J37" s="55">
        <v>23357789.719999999</v>
      </c>
      <c r="K37" s="55">
        <v>23357789.719999999</v>
      </c>
      <c r="L37" s="55" t="s">
        <v>113</v>
      </c>
      <c r="M37" s="55" t="s">
        <v>113</v>
      </c>
      <c r="N37" s="50">
        <f t="shared" si="9"/>
        <v>56.553952564827824</v>
      </c>
      <c r="O37" s="50">
        <f t="shared" si="10"/>
        <v>56.553952564827824</v>
      </c>
      <c r="P37" s="50" t="s">
        <v>113</v>
      </c>
      <c r="Q37" s="50" t="s">
        <v>113</v>
      </c>
      <c r="R37" s="54">
        <v>39643544.859999999</v>
      </c>
      <c r="S37" s="54">
        <v>39643544.859999999</v>
      </c>
      <c r="T37" s="54" t="s">
        <v>113</v>
      </c>
      <c r="U37" s="54" t="s">
        <v>113</v>
      </c>
      <c r="V37" s="55">
        <v>27613587.239999998</v>
      </c>
      <c r="W37" s="55">
        <v>27613587.239999998</v>
      </c>
      <c r="X37" s="55" t="s">
        <v>113</v>
      </c>
      <c r="Y37" s="55" t="s">
        <v>113</v>
      </c>
      <c r="Z37" s="50">
        <f t="shared" si="5"/>
        <v>69.654687383574199</v>
      </c>
      <c r="AA37" s="50">
        <f t="shared" si="6"/>
        <v>69.654687383574199</v>
      </c>
      <c r="AB37" s="50" t="s">
        <v>113</v>
      </c>
      <c r="AC37" s="50" t="s">
        <v>113</v>
      </c>
      <c r="AD37" s="56">
        <f t="shared" si="11"/>
        <v>118.22003524741039</v>
      </c>
      <c r="AE37" s="56">
        <f t="shared" si="12"/>
        <v>118.22003524741039</v>
      </c>
      <c r="AF37" s="56" t="s">
        <v>113</v>
      </c>
      <c r="AG37" s="57" t="s">
        <v>113</v>
      </c>
    </row>
    <row r="38" spans="1:33" s="11" customFormat="1" ht="16.5" customHeight="1" x14ac:dyDescent="0.25">
      <c r="A38" s="19" t="s">
        <v>97</v>
      </c>
      <c r="B38" s="58" t="s">
        <v>44</v>
      </c>
      <c r="C38" s="59" t="s">
        <v>98</v>
      </c>
      <c r="D38" s="59" t="s">
        <v>45</v>
      </c>
      <c r="E38" s="60" t="s">
        <v>44</v>
      </c>
      <c r="F38" s="25">
        <v>7733112</v>
      </c>
      <c r="G38" s="21">
        <v>5028353</v>
      </c>
      <c r="H38" s="54">
        <v>545646</v>
      </c>
      <c r="I38" s="54">
        <v>2159113</v>
      </c>
      <c r="J38" s="55">
        <v>5457494.0099999998</v>
      </c>
      <c r="K38" s="55">
        <v>3516815.09</v>
      </c>
      <c r="L38" s="55">
        <v>372965.41</v>
      </c>
      <c r="M38" s="55">
        <v>1567713.51</v>
      </c>
      <c r="N38" s="50">
        <f t="shared" si="9"/>
        <v>70.573063082495125</v>
      </c>
      <c r="O38" s="50">
        <f t="shared" si="10"/>
        <v>69.939701727384687</v>
      </c>
      <c r="P38" s="50">
        <f t="shared" si="13"/>
        <v>68.352999930357782</v>
      </c>
      <c r="Q38" s="50">
        <f t="shared" si="13"/>
        <v>72.609145978001152</v>
      </c>
      <c r="R38" s="54">
        <v>7454854.8300000001</v>
      </c>
      <c r="S38" s="54">
        <v>4668943.83</v>
      </c>
      <c r="T38" s="54">
        <v>562023</v>
      </c>
      <c r="U38" s="54">
        <v>2223888</v>
      </c>
      <c r="V38" s="55">
        <v>5497878.1399999997</v>
      </c>
      <c r="W38" s="55">
        <v>3503990.95</v>
      </c>
      <c r="X38" s="55">
        <v>379142.14</v>
      </c>
      <c r="Y38" s="55">
        <v>1614745.05</v>
      </c>
      <c r="Z38" s="50">
        <f t="shared" si="5"/>
        <v>73.748963130379295</v>
      </c>
      <c r="AA38" s="50">
        <f t="shared" si="6"/>
        <v>75.048899228243656</v>
      </c>
      <c r="AB38" s="50">
        <f t="shared" si="6"/>
        <v>67.460253405999396</v>
      </c>
      <c r="AC38" s="50">
        <f t="shared" si="7"/>
        <v>72.609099469038014</v>
      </c>
      <c r="AD38" s="56">
        <f t="shared" si="11"/>
        <v>100.73997570910757</v>
      </c>
      <c r="AE38" s="56">
        <f t="shared" si="12"/>
        <v>99.635347902240724</v>
      </c>
      <c r="AF38" s="56">
        <f t="shared" si="14"/>
        <v>101.65611336450746</v>
      </c>
      <c r="AG38" s="57">
        <f t="shared" si="8"/>
        <v>103.0000085921311</v>
      </c>
    </row>
    <row r="39" spans="1:33" s="11" customFormat="1" ht="16.5" customHeight="1" x14ac:dyDescent="0.25">
      <c r="A39" s="19" t="s">
        <v>99</v>
      </c>
      <c r="B39" s="58" t="s">
        <v>44</v>
      </c>
      <c r="C39" s="59" t="s">
        <v>100</v>
      </c>
      <c r="D39" s="59" t="s">
        <v>45</v>
      </c>
      <c r="E39" s="60" t="s">
        <v>44</v>
      </c>
      <c r="F39" s="25">
        <v>3579498</v>
      </c>
      <c r="G39" s="21">
        <v>3534498</v>
      </c>
      <c r="H39" s="54">
        <v>45000</v>
      </c>
      <c r="I39" s="54" t="s">
        <v>113</v>
      </c>
      <c r="J39" s="55">
        <v>1440767.2</v>
      </c>
      <c r="K39" s="55">
        <v>1400767.2</v>
      </c>
      <c r="L39" s="55">
        <v>40000</v>
      </c>
      <c r="M39" s="55" t="s">
        <v>113</v>
      </c>
      <c r="N39" s="50">
        <f t="shared" si="9"/>
        <v>40.250537924591661</v>
      </c>
      <c r="O39" s="50">
        <f t="shared" si="10"/>
        <v>39.631291346041223</v>
      </c>
      <c r="P39" s="50">
        <f t="shared" si="13"/>
        <v>88.888888888888886</v>
      </c>
      <c r="Q39" s="50" t="s">
        <v>113</v>
      </c>
      <c r="R39" s="54">
        <v>3555498</v>
      </c>
      <c r="S39" s="54">
        <v>3510498</v>
      </c>
      <c r="T39" s="54">
        <v>45000</v>
      </c>
      <c r="U39" s="54" t="s">
        <v>113</v>
      </c>
      <c r="V39" s="55">
        <v>1436072</v>
      </c>
      <c r="W39" s="55">
        <v>1401072</v>
      </c>
      <c r="X39" s="55">
        <v>35000</v>
      </c>
      <c r="Y39" s="55" t="s">
        <v>113</v>
      </c>
      <c r="Z39" s="50">
        <f t="shared" si="5"/>
        <v>40.390178816019585</v>
      </c>
      <c r="AA39" s="50">
        <f t="shared" si="6"/>
        <v>39.910918621802374</v>
      </c>
      <c r="AB39" s="50">
        <f t="shared" si="6"/>
        <v>77.777777777777771</v>
      </c>
      <c r="AC39" s="50" t="s">
        <v>113</v>
      </c>
      <c r="AD39" s="56">
        <f t="shared" si="11"/>
        <v>99.674118067096472</v>
      </c>
      <c r="AE39" s="56">
        <f t="shared" si="12"/>
        <v>100.02175950436305</v>
      </c>
      <c r="AF39" s="56">
        <f t="shared" si="14"/>
        <v>87.5</v>
      </c>
      <c r="AG39" s="57" t="s">
        <v>113</v>
      </c>
    </row>
    <row r="40" spans="1:33" s="11" customFormat="1" ht="16.5" customHeight="1" x14ac:dyDescent="0.25">
      <c r="A40" s="19" t="s">
        <v>101</v>
      </c>
      <c r="B40" s="58" t="s">
        <v>44</v>
      </c>
      <c r="C40" s="59" t="s">
        <v>102</v>
      </c>
      <c r="D40" s="59" t="s">
        <v>45</v>
      </c>
      <c r="E40" s="60" t="s">
        <v>44</v>
      </c>
      <c r="F40" s="25">
        <v>22096681.199999999</v>
      </c>
      <c r="G40" s="21">
        <v>22096681.199999999</v>
      </c>
      <c r="H40" s="54" t="s">
        <v>113</v>
      </c>
      <c r="I40" s="54" t="s">
        <v>113</v>
      </c>
      <c r="J40" s="55">
        <v>13949142.199999999</v>
      </c>
      <c r="K40" s="55">
        <v>13949142.199999999</v>
      </c>
      <c r="L40" s="55" t="s">
        <v>113</v>
      </c>
      <c r="M40" s="55" t="s">
        <v>113</v>
      </c>
      <c r="N40" s="50">
        <f t="shared" si="9"/>
        <v>63.127770517864015</v>
      </c>
      <c r="O40" s="50">
        <f t="shared" si="10"/>
        <v>63.127770517864015</v>
      </c>
      <c r="P40" s="50" t="s">
        <v>113</v>
      </c>
      <c r="Q40" s="50" t="s">
        <v>113</v>
      </c>
      <c r="R40" s="54">
        <v>14941348.199999999</v>
      </c>
      <c r="S40" s="54">
        <v>14941348.199999999</v>
      </c>
      <c r="T40" s="54" t="s">
        <v>113</v>
      </c>
      <c r="U40" s="54" t="s">
        <v>113</v>
      </c>
      <c r="V40" s="55">
        <v>12104392.199999999</v>
      </c>
      <c r="W40" s="55">
        <v>12104392.199999999</v>
      </c>
      <c r="X40" s="55" t="s">
        <v>113</v>
      </c>
      <c r="Y40" s="55" t="s">
        <v>113</v>
      </c>
      <c r="Z40" s="50">
        <f t="shared" si="5"/>
        <v>81.012717446742869</v>
      </c>
      <c r="AA40" s="50">
        <f t="shared" si="6"/>
        <v>81.012717446742869</v>
      </c>
      <c r="AB40" s="50" t="s">
        <v>113</v>
      </c>
      <c r="AC40" s="50" t="s">
        <v>113</v>
      </c>
      <c r="AD40" s="56">
        <f t="shared" si="11"/>
        <v>86.775172454690448</v>
      </c>
      <c r="AE40" s="56">
        <f t="shared" si="12"/>
        <v>86.775172454690448</v>
      </c>
      <c r="AF40" s="56" t="s">
        <v>113</v>
      </c>
      <c r="AG40" s="57" t="s">
        <v>113</v>
      </c>
    </row>
    <row r="41" spans="1:33" s="11" customFormat="1" ht="16.5" customHeight="1" x14ac:dyDescent="0.25">
      <c r="A41" s="19" t="s">
        <v>103</v>
      </c>
      <c r="B41" s="58" t="s">
        <v>44</v>
      </c>
      <c r="C41" s="59" t="s">
        <v>104</v>
      </c>
      <c r="D41" s="59" t="s">
        <v>45</v>
      </c>
      <c r="E41" s="60" t="s">
        <v>44</v>
      </c>
      <c r="F41" s="25">
        <v>572000</v>
      </c>
      <c r="G41" s="21">
        <v>572000</v>
      </c>
      <c r="H41" s="54" t="s">
        <v>113</v>
      </c>
      <c r="I41" s="54" t="s">
        <v>113</v>
      </c>
      <c r="J41" s="55">
        <v>83000</v>
      </c>
      <c r="K41" s="55">
        <v>83000</v>
      </c>
      <c r="L41" s="55" t="s">
        <v>113</v>
      </c>
      <c r="M41" s="55" t="s">
        <v>113</v>
      </c>
      <c r="N41" s="50">
        <f t="shared" si="9"/>
        <v>14.51048951048951</v>
      </c>
      <c r="O41" s="50">
        <f t="shared" si="10"/>
        <v>14.51048951048951</v>
      </c>
      <c r="P41" s="50" t="s">
        <v>113</v>
      </c>
      <c r="Q41" s="50" t="s">
        <v>113</v>
      </c>
      <c r="R41" s="54">
        <v>20000</v>
      </c>
      <c r="S41" s="54">
        <v>20000</v>
      </c>
      <c r="T41" s="54" t="s">
        <v>113</v>
      </c>
      <c r="U41" s="54" t="s">
        <v>113</v>
      </c>
      <c r="V41" s="55" t="s">
        <v>113</v>
      </c>
      <c r="W41" s="55" t="s">
        <v>113</v>
      </c>
      <c r="X41" s="55" t="s">
        <v>113</v>
      </c>
      <c r="Y41" s="55" t="s">
        <v>113</v>
      </c>
      <c r="Z41" s="50" t="s">
        <v>113</v>
      </c>
      <c r="AA41" s="50" t="s">
        <v>113</v>
      </c>
      <c r="AB41" s="50" t="s">
        <v>113</v>
      </c>
      <c r="AC41" s="50" t="s">
        <v>113</v>
      </c>
      <c r="AD41" s="56" t="s">
        <v>113</v>
      </c>
      <c r="AE41" s="56" t="s">
        <v>113</v>
      </c>
      <c r="AF41" s="56" t="s">
        <v>113</v>
      </c>
      <c r="AG41" s="57" t="s">
        <v>113</v>
      </c>
    </row>
    <row r="42" spans="1:33" s="11" customFormat="1" ht="16.5" customHeight="1" x14ac:dyDescent="0.25">
      <c r="A42" s="19" t="s">
        <v>105</v>
      </c>
      <c r="B42" s="58" t="s">
        <v>44</v>
      </c>
      <c r="C42" s="59" t="s">
        <v>106</v>
      </c>
      <c r="D42" s="59" t="s">
        <v>45</v>
      </c>
      <c r="E42" s="60" t="s">
        <v>44</v>
      </c>
      <c r="F42" s="25">
        <v>40606385</v>
      </c>
      <c r="G42" s="21">
        <v>183712</v>
      </c>
      <c r="H42" s="54">
        <v>39905673</v>
      </c>
      <c r="I42" s="54">
        <v>667000</v>
      </c>
      <c r="J42" s="55">
        <v>27337933.789999999</v>
      </c>
      <c r="K42" s="55">
        <v>33712</v>
      </c>
      <c r="L42" s="55">
        <v>27095421.789999999</v>
      </c>
      <c r="M42" s="55">
        <v>208800</v>
      </c>
      <c r="N42" s="50">
        <f t="shared" si="9"/>
        <v>67.324224478490265</v>
      </c>
      <c r="O42" s="50">
        <f t="shared" si="10"/>
        <v>18.350461592057133</v>
      </c>
      <c r="P42" s="50">
        <f t="shared" si="13"/>
        <v>67.898671424486437</v>
      </c>
      <c r="Q42" s="50">
        <f t="shared" si="13"/>
        <v>31.304347826086957</v>
      </c>
      <c r="R42" s="54">
        <v>8356614</v>
      </c>
      <c r="S42" s="54" t="s">
        <v>113</v>
      </c>
      <c r="T42" s="54">
        <v>8356614</v>
      </c>
      <c r="U42" s="54" t="s">
        <v>113</v>
      </c>
      <c r="V42" s="55">
        <v>6090000</v>
      </c>
      <c r="W42" s="55" t="s">
        <v>113</v>
      </c>
      <c r="X42" s="55">
        <v>6090000</v>
      </c>
      <c r="Y42" s="55" t="s">
        <v>113</v>
      </c>
      <c r="Z42" s="50">
        <f t="shared" si="5"/>
        <v>72.876406640297134</v>
      </c>
      <c r="AA42" s="50" t="s">
        <v>113</v>
      </c>
      <c r="AB42" s="50">
        <f t="shared" si="6"/>
        <v>72.876406640297134</v>
      </c>
      <c r="AC42" s="50" t="s">
        <v>113</v>
      </c>
      <c r="AD42" s="56">
        <f t="shared" si="11"/>
        <v>22.276738420617853</v>
      </c>
      <c r="AE42" s="56" t="s">
        <v>113</v>
      </c>
      <c r="AF42" s="56">
        <f t="shared" si="14"/>
        <v>22.47612178618165</v>
      </c>
      <c r="AG42" s="57" t="s">
        <v>113</v>
      </c>
    </row>
    <row r="43" spans="1:33" s="11" customFormat="1" ht="16.5" customHeight="1" x14ac:dyDescent="0.25">
      <c r="A43" s="19" t="s">
        <v>107</v>
      </c>
      <c r="B43" s="58" t="s">
        <v>44</v>
      </c>
      <c r="C43" s="59" t="s">
        <v>108</v>
      </c>
      <c r="D43" s="59" t="s">
        <v>45</v>
      </c>
      <c r="E43" s="60" t="s">
        <v>44</v>
      </c>
      <c r="F43" s="25">
        <v>9522430.3699999992</v>
      </c>
      <c r="G43" s="21">
        <v>9656430.3699999992</v>
      </c>
      <c r="H43" s="54">
        <v>1157489</v>
      </c>
      <c r="I43" s="54" t="s">
        <v>113</v>
      </c>
      <c r="J43" s="55">
        <v>7685301.0999999996</v>
      </c>
      <c r="K43" s="55">
        <v>7819301.0999999996</v>
      </c>
      <c r="L43" s="55">
        <v>1157489</v>
      </c>
      <c r="M43" s="55" t="s">
        <v>113</v>
      </c>
      <c r="N43" s="50">
        <f t="shared" si="9"/>
        <v>80.707348874003898</v>
      </c>
      <c r="O43" s="50">
        <f t="shared" si="10"/>
        <v>80.975068429970989</v>
      </c>
      <c r="P43" s="50">
        <f t="shared" si="13"/>
        <v>100</v>
      </c>
      <c r="Q43" s="50" t="s">
        <v>113</v>
      </c>
      <c r="R43" s="54">
        <v>35965846.710000001</v>
      </c>
      <c r="S43" s="54">
        <v>33916189.710000001</v>
      </c>
      <c r="T43" s="54">
        <v>9446507</v>
      </c>
      <c r="U43" s="54">
        <v>670150</v>
      </c>
      <c r="V43" s="55">
        <v>26275881.510000002</v>
      </c>
      <c r="W43" s="55">
        <v>24519224.510000002</v>
      </c>
      <c r="X43" s="55">
        <v>9153507</v>
      </c>
      <c r="Y43" s="55">
        <v>670150</v>
      </c>
      <c r="Z43" s="50">
        <f t="shared" si="5"/>
        <v>73.057869933850924</v>
      </c>
      <c r="AA43" s="50">
        <f t="shared" si="6"/>
        <v>72.293570473721701</v>
      </c>
      <c r="AB43" s="50">
        <f t="shared" si="6"/>
        <v>96.898324428278087</v>
      </c>
      <c r="AC43" s="50">
        <f t="shared" si="7"/>
        <v>100</v>
      </c>
      <c r="AD43" s="56">
        <f t="shared" si="11"/>
        <v>341.89787970701633</v>
      </c>
      <c r="AE43" s="56">
        <f t="shared" si="12"/>
        <v>313.57309555453747</v>
      </c>
      <c r="AF43" s="56">
        <f t="shared" si="14"/>
        <v>790.80725605167743</v>
      </c>
      <c r="AG43" s="57" t="s">
        <v>113</v>
      </c>
    </row>
    <row r="44" spans="1:33" s="11" customFormat="1" ht="16.5" customHeight="1" x14ac:dyDescent="0.25">
      <c r="A44" s="19" t="s">
        <v>109</v>
      </c>
      <c r="B44" s="58" t="s">
        <v>44</v>
      </c>
      <c r="C44" s="59" t="s">
        <v>110</v>
      </c>
      <c r="D44" s="59" t="s">
        <v>45</v>
      </c>
      <c r="E44" s="60" t="s">
        <v>44</v>
      </c>
      <c r="F44" s="25">
        <v>770000</v>
      </c>
      <c r="G44" s="21">
        <v>770000</v>
      </c>
      <c r="H44" s="54" t="s">
        <v>113</v>
      </c>
      <c r="I44" s="54" t="s">
        <v>113</v>
      </c>
      <c r="J44" s="55">
        <v>183696</v>
      </c>
      <c r="K44" s="55">
        <v>183696</v>
      </c>
      <c r="L44" s="55" t="s">
        <v>113</v>
      </c>
      <c r="M44" s="55" t="s">
        <v>113</v>
      </c>
      <c r="N44" s="50">
        <f t="shared" si="9"/>
        <v>23.856623376623375</v>
      </c>
      <c r="O44" s="50">
        <f t="shared" si="10"/>
        <v>23.856623376623375</v>
      </c>
      <c r="P44" s="50" t="s">
        <v>113</v>
      </c>
      <c r="Q44" s="50" t="s">
        <v>113</v>
      </c>
      <c r="R44" s="54">
        <v>400000</v>
      </c>
      <c r="S44" s="54">
        <v>400000</v>
      </c>
      <c r="T44" s="54" t="s">
        <v>113</v>
      </c>
      <c r="U44" s="54" t="s">
        <v>113</v>
      </c>
      <c r="V44" s="55">
        <v>199900</v>
      </c>
      <c r="W44" s="55">
        <v>199900</v>
      </c>
      <c r="X44" s="55" t="s">
        <v>113</v>
      </c>
      <c r="Y44" s="55" t="s">
        <v>113</v>
      </c>
      <c r="Z44" s="50">
        <f t="shared" si="5"/>
        <v>49.975000000000001</v>
      </c>
      <c r="AA44" s="50">
        <f t="shared" si="6"/>
        <v>49.975000000000001</v>
      </c>
      <c r="AB44" s="50" t="s">
        <v>113</v>
      </c>
      <c r="AC44" s="50" t="s">
        <v>113</v>
      </c>
      <c r="AD44" s="56">
        <f t="shared" si="11"/>
        <v>108.82109572336904</v>
      </c>
      <c r="AE44" s="56">
        <f t="shared" si="12"/>
        <v>108.82109572336904</v>
      </c>
      <c r="AF44" s="56" t="s">
        <v>113</v>
      </c>
      <c r="AG44" s="57" t="s">
        <v>113</v>
      </c>
    </row>
    <row r="45" spans="1:33" s="11" customFormat="1" ht="34.5" x14ac:dyDescent="0.25">
      <c r="A45" s="19" t="s">
        <v>111</v>
      </c>
      <c r="B45" s="58" t="s">
        <v>44</v>
      </c>
      <c r="C45" s="59" t="s">
        <v>112</v>
      </c>
      <c r="D45" s="59" t="s">
        <v>45</v>
      </c>
      <c r="E45" s="60" t="s">
        <v>44</v>
      </c>
      <c r="F45" s="25" t="s">
        <v>113</v>
      </c>
      <c r="G45" s="21">
        <v>54748050</v>
      </c>
      <c r="H45" s="54" t="s">
        <v>113</v>
      </c>
      <c r="I45" s="54" t="s">
        <v>113</v>
      </c>
      <c r="J45" s="55" t="s">
        <v>113</v>
      </c>
      <c r="K45" s="55">
        <v>39216200</v>
      </c>
      <c r="L45" s="55" t="s">
        <v>113</v>
      </c>
      <c r="M45" s="55" t="s">
        <v>113</v>
      </c>
      <c r="N45" s="50" t="s">
        <v>113</v>
      </c>
      <c r="O45" s="50">
        <f t="shared" si="10"/>
        <v>71.630313773732581</v>
      </c>
      <c r="P45" s="50" t="s">
        <v>113</v>
      </c>
      <c r="Q45" s="50" t="s">
        <v>113</v>
      </c>
      <c r="R45" s="54" t="s">
        <v>113</v>
      </c>
      <c r="S45" s="54">
        <v>30136554</v>
      </c>
      <c r="T45" s="54" t="s">
        <v>113</v>
      </c>
      <c r="U45" s="54" t="s">
        <v>113</v>
      </c>
      <c r="V45" s="55" t="s">
        <v>113</v>
      </c>
      <c r="W45" s="55">
        <v>22703100</v>
      </c>
      <c r="X45" s="55" t="s">
        <v>113</v>
      </c>
      <c r="Y45" s="55" t="s">
        <v>113</v>
      </c>
      <c r="Z45" s="50" t="s">
        <v>113</v>
      </c>
      <c r="AA45" s="50">
        <f t="shared" si="6"/>
        <v>75.334094269703172</v>
      </c>
      <c r="AB45" s="50" t="s">
        <v>113</v>
      </c>
      <c r="AC45" s="50" t="s">
        <v>113</v>
      </c>
      <c r="AD45" s="56" t="s">
        <v>113</v>
      </c>
      <c r="AE45" s="56">
        <f t="shared" si="12"/>
        <v>57.892146612879372</v>
      </c>
      <c r="AF45" s="56" t="s">
        <v>113</v>
      </c>
      <c r="AG45" s="57" t="s">
        <v>113</v>
      </c>
    </row>
    <row r="46" spans="1:33" s="11" customFormat="1" ht="15.75" thickBot="1" x14ac:dyDescent="0.3">
      <c r="A46" s="28"/>
      <c r="B46" s="27"/>
      <c r="C46" s="27"/>
      <c r="D46" s="27"/>
      <c r="E46" s="27"/>
      <c r="F46" s="29"/>
      <c r="G46" s="29"/>
      <c r="H46" s="29"/>
      <c r="I46" s="29"/>
      <c r="J46" s="39"/>
      <c r="K46" s="39"/>
      <c r="L46" s="39"/>
      <c r="M46" s="39"/>
      <c r="N46" s="64"/>
      <c r="O46" s="64"/>
      <c r="P46" s="64"/>
      <c r="Q46" s="64"/>
      <c r="R46" s="29"/>
      <c r="S46" s="29"/>
      <c r="T46" s="29"/>
      <c r="U46" s="29"/>
      <c r="V46" s="39"/>
      <c r="W46" s="39"/>
      <c r="X46" s="39"/>
      <c r="Y46" s="39"/>
      <c r="Z46" s="64"/>
      <c r="AA46" s="64"/>
      <c r="AB46" s="64"/>
      <c r="AC46" s="64"/>
      <c r="AD46" s="40"/>
      <c r="AE46" s="40"/>
      <c r="AF46" s="40"/>
      <c r="AG46" s="40"/>
    </row>
    <row r="47" spans="1:33" s="11" customFormat="1" ht="24" thickBot="1" x14ac:dyDescent="0.3">
      <c r="A47" s="30" t="s">
        <v>36</v>
      </c>
      <c r="B47" s="31"/>
      <c r="C47" s="31"/>
      <c r="D47" s="31"/>
      <c r="E47" s="31"/>
      <c r="F47" s="32">
        <v>-116184382.92</v>
      </c>
      <c r="G47" s="33">
        <v>-109239082.70999999</v>
      </c>
      <c r="H47" s="33">
        <v>-6571689.4100000001</v>
      </c>
      <c r="I47" s="33">
        <v>-373610.8</v>
      </c>
      <c r="J47" s="34">
        <v>3943496.75</v>
      </c>
      <c r="K47" s="34">
        <v>2505103.12</v>
      </c>
      <c r="L47" s="34">
        <v>-526741.12</v>
      </c>
      <c r="M47" s="34">
        <v>1965134.75</v>
      </c>
      <c r="N47" s="35" t="s">
        <v>32</v>
      </c>
      <c r="O47" s="35" t="s">
        <v>32</v>
      </c>
      <c r="P47" s="35" t="s">
        <v>32</v>
      </c>
      <c r="Q47" s="35" t="s">
        <v>32</v>
      </c>
      <c r="R47" s="33">
        <v>-135615240.53999999</v>
      </c>
      <c r="S47" s="33">
        <v>-128865285.34999999</v>
      </c>
      <c r="T47" s="33">
        <v>-6127453.1500000004</v>
      </c>
      <c r="U47" s="33">
        <v>-622502.04</v>
      </c>
      <c r="V47" s="34">
        <v>-43584646.280000001</v>
      </c>
      <c r="W47" s="34">
        <v>-45268954.829999998</v>
      </c>
      <c r="X47" s="34">
        <v>1189117.83</v>
      </c>
      <c r="Y47" s="34">
        <v>495190.72</v>
      </c>
      <c r="Z47" s="35" t="s">
        <v>32</v>
      </c>
      <c r="AA47" s="35" t="s">
        <v>32</v>
      </c>
      <c r="AB47" s="35" t="s">
        <v>32</v>
      </c>
      <c r="AC47" s="35" t="s">
        <v>32</v>
      </c>
      <c r="AD47" s="36" t="s">
        <v>32</v>
      </c>
      <c r="AE47" s="36" t="s">
        <v>32</v>
      </c>
      <c r="AF47" s="36" t="s">
        <v>32</v>
      </c>
      <c r="AG47" s="37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2021-10-08T11:14:59Z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