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45" windowWidth="1783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7" i="1" l="1"/>
  <c r="C17" i="1"/>
  <c r="D5" i="1"/>
  <c r="C5" i="1"/>
  <c r="D4" i="1" l="1"/>
  <c r="C4" i="1"/>
  <c r="G19" i="1"/>
  <c r="F17" i="1"/>
  <c r="G17" i="1" s="1"/>
  <c r="F5" i="1"/>
  <c r="F4" i="1" l="1"/>
  <c r="G18" i="1"/>
  <c r="G7" i="1"/>
  <c r="G8" i="1"/>
  <c r="G9" i="1"/>
  <c r="G10" i="1"/>
  <c r="G11" i="1"/>
  <c r="G12" i="1"/>
  <c r="G13" i="1"/>
  <c r="G14" i="1"/>
  <c r="G15" i="1"/>
  <c r="G16" i="1"/>
  <c r="G6" i="1"/>
  <c r="G5" i="1"/>
  <c r="E19" i="1"/>
  <c r="E18" i="1"/>
  <c r="E17" i="1"/>
  <c r="E15" i="1"/>
  <c r="E16" i="1"/>
  <c r="E7" i="1"/>
  <c r="E8" i="1"/>
  <c r="E9" i="1"/>
  <c r="E10" i="1"/>
  <c r="E11" i="1"/>
  <c r="E12" i="1"/>
  <c r="E13" i="1"/>
  <c r="E14" i="1"/>
  <c r="E6" i="1"/>
  <c r="E5" i="1"/>
  <c r="G4" i="1" l="1"/>
  <c r="E4" i="1"/>
</calcChain>
</file>

<file path=xl/sharedStrings.xml><?xml version="1.0" encoding="utf-8"?>
<sst xmlns="http://schemas.openxmlformats.org/spreadsheetml/2006/main" count="48" uniqueCount="45">
  <si>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</si>
  <si>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</si>
  <si>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</si>
  <si>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</si>
  <si>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</si>
  <si>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</si>
  <si>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</si>
  <si>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</si>
  <si>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</si>
  <si>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</si>
  <si>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</si>
  <si>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</si>
  <si>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</si>
  <si>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</si>
  <si>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</si>
  <si>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</si>
  <si>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</si>
  <si>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 xml:space="preserve">% исполнения к 2020 году 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</si>
  <si>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</si>
  <si>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</si>
  <si>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</si>
  <si>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</si>
  <si>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</si>
  <si>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</si>
  <si>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</si>
  <si>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</si>
  <si>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</si>
  <si>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</si>
  <si>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</si>
  <si>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</si>
  <si>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</si>
  <si>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</si>
  <si>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</si>
  <si>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</si>
  <si>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</si>
  <si>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</si>
  <si>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</si>
  <si>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</si>
  <si>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</si>
  <si>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</si>
  <si>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</si>
  <si>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</si>
  <si>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 xml:space="preserve">Сведения на 01.10.2021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</si>
  <si>
    <t>Исполнено на 01.10.2021</t>
  </si>
  <si>
    <t>Исполнено на 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</si>
</sst>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" fontId="9" fillId="0" borderId="2">
      <alignment horizontal="right" shrinkToFit="1"/>
    </xf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 vertical="top"/>
    </xf>
    <xf numFmtId="0" fontId="3" fillId="0" borderId="0" xfId="0" applyFont="1" applyFill="1"/>
  </cellXfs>
  <cellStyles count="3"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90" zoomScaleNormal="90" workbookViewId="0">
      <selection activeCell="D27" sqref="D27"/>
    </sheetView>
  </sheetViews>
  <sheetFormatPr defaultColWidth="9.140625" defaultRowHeight="15" x14ac:dyDescent="0.2"/>
  <cols>
    <col min="1" max="1" width="58.285156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18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3" t="s">
        <v>42</v>
      </c>
      <c r="B1" s="23"/>
      <c r="C1" s="23"/>
      <c r="D1" s="23"/>
      <c r="E1" s="23"/>
      <c r="F1" s="23"/>
      <c r="G1" s="23"/>
    </row>
    <row r="2" spans="1:7" ht="24.75" customHeight="1" x14ac:dyDescent="0.25">
      <c r="A2" s="21"/>
      <c r="B2" s="21"/>
      <c r="C2" s="21"/>
      <c r="D2" s="21"/>
      <c r="E2" s="21"/>
      <c r="F2" s="21"/>
      <c r="G2" s="22" t="s">
        <v>41</v>
      </c>
    </row>
    <row r="3" spans="1:7" s="2" customFormat="1" ht="63" x14ac:dyDescent="0.25">
      <c r="A3" s="4" t="s">
        <v>39</v>
      </c>
      <c r="B3" s="4" t="s">
        <v>38</v>
      </c>
      <c r="C3" s="5" t="s">
        <v>40</v>
      </c>
      <c r="D3" s="5" t="s">
        <v>43</v>
      </c>
      <c r="E3" s="5" t="s">
        <v>16</v>
      </c>
      <c r="F3" s="5" t="s">
        <v>44</v>
      </c>
      <c r="G3" s="5" t="s">
        <v>17</v>
      </c>
    </row>
    <row r="4" spans="1:7" ht="15.75" x14ac:dyDescent="0.25">
      <c r="A4" s="6" t="s">
        <v>0</v>
      </c>
      <c r="B4" s="7"/>
      <c r="C4" s="3">
        <f>C5+C17</f>
        <v>756924654.5</v>
      </c>
      <c r="D4" s="3">
        <f>D5+D17</f>
        <v>589050479.18999994</v>
      </c>
      <c r="E4" s="18">
        <f>D4/C4*100</f>
        <v>77.821547453637592</v>
      </c>
      <c r="F4" s="8">
        <f>F5+F17</f>
        <v>626060225.23000002</v>
      </c>
      <c r="G4" s="8">
        <f>D4/F4*100</f>
        <v>94.088468720975911</v>
      </c>
    </row>
    <row r="5" spans="1:7" ht="15.75" x14ac:dyDescent="0.2">
      <c r="A5" s="14" t="s">
        <v>1</v>
      </c>
      <c r="B5" s="15" t="s">
        <v>19</v>
      </c>
      <c r="C5" s="16">
        <f>SUM(C6:C16)</f>
        <v>343463013.21000004</v>
      </c>
      <c r="D5" s="16">
        <f>SUM(D6:D16)</f>
        <v>281435251.55999994</v>
      </c>
      <c r="E5" s="19">
        <f>D5/C5*100</f>
        <v>81.940482886267844</v>
      </c>
      <c r="F5" s="13">
        <f>SUM(F6:F16)</f>
        <v>240304978.33000001</v>
      </c>
      <c r="G5" s="13">
        <f>D5/F5*100</f>
        <v>117.11586398077762</v>
      </c>
    </row>
    <row r="6" spans="1:7" x14ac:dyDescent="0.2">
      <c r="A6" s="10" t="s">
        <v>2</v>
      </c>
      <c r="B6" s="11" t="s">
        <v>20</v>
      </c>
      <c r="C6" s="12">
        <v>265820530</v>
      </c>
      <c r="D6" s="12">
        <v>210983088.68000001</v>
      </c>
      <c r="E6" s="20">
        <f>D6/C6*100</f>
        <v>79.370501849499746</v>
      </c>
      <c r="F6" s="24">
        <v>186478217.53999999</v>
      </c>
      <c r="G6" s="9">
        <f>D6/F6*100</f>
        <v>113.14087589599771</v>
      </c>
    </row>
    <row r="7" spans="1:7" ht="45" x14ac:dyDescent="0.2">
      <c r="A7" s="10" t="s">
        <v>3</v>
      </c>
      <c r="B7" s="11" t="s">
        <v>21</v>
      </c>
      <c r="C7" s="12">
        <v>14904550</v>
      </c>
      <c r="D7" s="12">
        <v>11052224.27</v>
      </c>
      <c r="E7" s="20">
        <f t="shared" ref="E7:E16" si="0">D7/C7*100</f>
        <v>74.153357665947638</v>
      </c>
      <c r="F7" s="24">
        <v>9603637.7699999996</v>
      </c>
      <c r="G7" s="9">
        <f t="shared" ref="G7:G16" si="1">D7/F7*100</f>
        <v>115.08372696568291</v>
      </c>
    </row>
    <row r="8" spans="1:7" x14ac:dyDescent="0.2">
      <c r="A8" s="10" t="s">
        <v>4</v>
      </c>
      <c r="B8" s="11" t="s">
        <v>22</v>
      </c>
      <c r="C8" s="12">
        <v>12176250</v>
      </c>
      <c r="D8" s="12">
        <v>7727678.2699999996</v>
      </c>
      <c r="E8" s="20">
        <f t="shared" si="0"/>
        <v>63.465174171029673</v>
      </c>
      <c r="F8" s="24">
        <v>10755613.720000001</v>
      </c>
      <c r="G8" s="9">
        <f t="shared" si="1"/>
        <v>71.847859835561295</v>
      </c>
    </row>
    <row r="9" spans="1:7" x14ac:dyDescent="0.2">
      <c r="A9" s="10" t="s">
        <v>5</v>
      </c>
      <c r="B9" s="11" t="s">
        <v>23</v>
      </c>
      <c r="C9" s="12">
        <v>6442000</v>
      </c>
      <c r="D9" s="12">
        <v>1444458.32</v>
      </c>
      <c r="E9" s="20">
        <f t="shared" si="0"/>
        <v>22.422513505122634</v>
      </c>
      <c r="F9" s="24">
        <v>1699661.09</v>
      </c>
      <c r="G9" s="9">
        <f t="shared" si="1"/>
        <v>84.985078995954424</v>
      </c>
    </row>
    <row r="10" spans="1:7" x14ac:dyDescent="0.2">
      <c r="A10" s="10" t="s">
        <v>6</v>
      </c>
      <c r="B10" s="11" t="s">
        <v>24</v>
      </c>
      <c r="C10" s="12">
        <v>3325230</v>
      </c>
      <c r="D10" s="12">
        <v>2466523.33</v>
      </c>
      <c r="E10" s="20">
        <f t="shared" si="0"/>
        <v>74.176021809017726</v>
      </c>
      <c r="F10" s="24">
        <v>2548199.23</v>
      </c>
      <c r="G10" s="9">
        <f t="shared" si="1"/>
        <v>96.794760039229743</v>
      </c>
    </row>
    <row r="11" spans="1:7" ht="45" x14ac:dyDescent="0.2">
      <c r="A11" s="10" t="s">
        <v>7</v>
      </c>
      <c r="B11" s="11" t="s">
        <v>25</v>
      </c>
      <c r="C11" s="12">
        <v>25937720</v>
      </c>
      <c r="D11" s="12">
        <v>24291200.260000002</v>
      </c>
      <c r="E11" s="20">
        <f t="shared" si="0"/>
        <v>93.652025929804168</v>
      </c>
      <c r="F11" s="24">
        <v>12517595.869999999</v>
      </c>
      <c r="G11" s="9">
        <f t="shared" si="1"/>
        <v>194.05643473613759</v>
      </c>
    </row>
    <row r="12" spans="1:7" ht="30" x14ac:dyDescent="0.2">
      <c r="A12" s="10" t="s">
        <v>8</v>
      </c>
      <c r="B12" s="11" t="s">
        <v>26</v>
      </c>
      <c r="C12" s="12">
        <v>1778856.41</v>
      </c>
      <c r="D12" s="12">
        <v>5770643.9800000004</v>
      </c>
      <c r="E12" s="20">
        <f t="shared" si="0"/>
        <v>324.40189930788176</v>
      </c>
      <c r="F12" s="24">
        <v>10859233.51</v>
      </c>
      <c r="G12" s="9">
        <f t="shared" si="1"/>
        <v>53.140435507588599</v>
      </c>
    </row>
    <row r="13" spans="1:7" ht="30" x14ac:dyDescent="0.2">
      <c r="A13" s="10" t="s">
        <v>27</v>
      </c>
      <c r="B13" s="11" t="s">
        <v>28</v>
      </c>
      <c r="C13" s="12">
        <v>70000</v>
      </c>
      <c r="D13" s="12">
        <v>612347.42000000004</v>
      </c>
      <c r="E13" s="20">
        <f t="shared" si="0"/>
        <v>874.78202857142867</v>
      </c>
      <c r="F13" s="24">
        <v>368916.58</v>
      </c>
      <c r="G13" s="9">
        <f t="shared" si="1"/>
        <v>165.98533467918412</v>
      </c>
    </row>
    <row r="14" spans="1:7" ht="30" x14ac:dyDescent="0.2">
      <c r="A14" s="10" t="s">
        <v>9</v>
      </c>
      <c r="B14" s="11" t="s">
        <v>29</v>
      </c>
      <c r="C14" s="12">
        <v>10758850</v>
      </c>
      <c r="D14" s="12">
        <v>12183841.74</v>
      </c>
      <c r="E14" s="20">
        <f t="shared" si="0"/>
        <v>113.24483323031738</v>
      </c>
      <c r="F14" s="24">
        <v>2828317.37</v>
      </c>
      <c r="G14" s="9">
        <f t="shared" si="1"/>
        <v>430.78057184226111</v>
      </c>
    </row>
    <row r="15" spans="1:7" x14ac:dyDescent="0.2">
      <c r="A15" s="10" t="s">
        <v>10</v>
      </c>
      <c r="B15" s="11" t="s">
        <v>30</v>
      </c>
      <c r="C15" s="12">
        <v>1679530</v>
      </c>
      <c r="D15" s="12">
        <v>4367705.9000000004</v>
      </c>
      <c r="E15" s="20">
        <f t="shared" si="0"/>
        <v>260.05524759903074</v>
      </c>
      <c r="F15" s="24">
        <v>1850520.32</v>
      </c>
      <c r="G15" s="9">
        <f t="shared" si="1"/>
        <v>236.02582758993969</v>
      </c>
    </row>
    <row r="16" spans="1:7" x14ac:dyDescent="0.2">
      <c r="A16" s="10" t="s">
        <v>11</v>
      </c>
      <c r="B16" s="11" t="s">
        <v>31</v>
      </c>
      <c r="C16" s="12">
        <v>569496.80000000005</v>
      </c>
      <c r="D16" s="12">
        <v>535539.39</v>
      </c>
      <c r="E16" s="20">
        <f t="shared" si="0"/>
        <v>94.037295731951431</v>
      </c>
      <c r="F16" s="24">
        <v>795065.33</v>
      </c>
      <c r="G16" s="9">
        <f t="shared" si="1"/>
        <v>67.357910072622602</v>
      </c>
    </row>
    <row r="17" spans="1:7" ht="15.75" x14ac:dyDescent="0.2">
      <c r="A17" s="14" t="s">
        <v>12</v>
      </c>
      <c r="B17" s="15" t="s">
        <v>32</v>
      </c>
      <c r="C17" s="16">
        <f>SUM(C18:C21)</f>
        <v>413461641.29000002</v>
      </c>
      <c r="D17" s="16">
        <f>SUM(D18:D21)</f>
        <v>307615227.63</v>
      </c>
      <c r="E17" s="19">
        <f>D17/C17*100</f>
        <v>74.399943528072086</v>
      </c>
      <c r="F17" s="17">
        <f>SUM(F18:F21)</f>
        <v>385755246.89999998</v>
      </c>
      <c r="G17" s="13">
        <f>D17/F17*100</f>
        <v>79.743627624524223</v>
      </c>
    </row>
    <row r="18" spans="1:7" ht="45" x14ac:dyDescent="0.2">
      <c r="A18" s="10" t="s">
        <v>13</v>
      </c>
      <c r="B18" s="11" t="s">
        <v>33</v>
      </c>
      <c r="C18" s="12">
        <v>413247141.29000002</v>
      </c>
      <c r="D18" s="12">
        <v>307780507.13</v>
      </c>
      <c r="E18" s="20">
        <f>D18/C18*100</f>
        <v>74.478556867744231</v>
      </c>
      <c r="F18" s="24">
        <v>385678645.25999999</v>
      </c>
      <c r="G18" s="9">
        <f>D18/F18*100</f>
        <v>79.802320121331576</v>
      </c>
    </row>
    <row r="19" spans="1:7" x14ac:dyDescent="0.2">
      <c r="A19" s="10" t="s">
        <v>15</v>
      </c>
      <c r="B19" s="11" t="s">
        <v>34</v>
      </c>
      <c r="C19" s="12">
        <v>214500</v>
      </c>
      <c r="D19" s="12">
        <v>195500</v>
      </c>
      <c r="E19" s="20">
        <f t="shared" ref="E19" si="2">D19/C19*100</f>
        <v>91.142191142191137</v>
      </c>
      <c r="F19" s="24">
        <v>77600</v>
      </c>
      <c r="G19" s="9">
        <f>D19/F19*100</f>
        <v>251.93298969072166</v>
      </c>
    </row>
    <row r="20" spans="1:7" ht="75" x14ac:dyDescent="0.2">
      <c r="A20" s="10" t="s">
        <v>35</v>
      </c>
      <c r="B20" s="11" t="s">
        <v>36</v>
      </c>
      <c r="C20" s="12">
        <v>0</v>
      </c>
      <c r="D20" s="12">
        <v>0</v>
      </c>
      <c r="E20" s="20" t="s">
        <v>18</v>
      </c>
      <c r="F20" s="25"/>
      <c r="G20" s="9" t="s">
        <v>18</v>
      </c>
    </row>
    <row r="21" spans="1:7" ht="46.5" customHeight="1" x14ac:dyDescent="0.2">
      <c r="A21" s="10" t="s">
        <v>14</v>
      </c>
      <c r="B21" s="11" t="s">
        <v>37</v>
      </c>
      <c r="C21" s="12">
        <v>0</v>
      </c>
      <c r="D21" s="12">
        <v>-360779.5</v>
      </c>
      <c r="E21" s="20" t="s">
        <v>18</v>
      </c>
      <c r="F21" s="24">
        <v>-998.36</v>
      </c>
      <c r="G21" s="9" t="s">
        <v>18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2020-04-10T09:37:24Z</cp:lastPrinted>
  <dcterms:created xsi:type="dcterms:W3CDTF">2017-08-30T14:30:40Z</dcterms:created>
  <dcterms:modified xsi:type="dcterms:W3CDTF">2021-10-07T09:52:46Z</dcterms:modified>
</cp:coreProperties>
</file>