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Раб стол\МП 8 26-30 12.2025\Изменения в программу\2026\июнь 2026 проект\МП 8 июнь 2026\"/>
    </mc:Choice>
  </mc:AlternateContent>
  <xr:revisionPtr revIDLastSave="0" documentId="13_ncr:1_{68A5A322-A17B-4C60-842B-31BDD78C1BD4}" xr6:coauthVersionLast="3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5" i="1" l="1"/>
  <c r="E65" i="1"/>
  <c r="F65" i="1"/>
  <c r="G65" i="1"/>
  <c r="H65" i="1"/>
  <c r="D65" i="1"/>
  <c r="I73" i="1"/>
  <c r="I74" i="1"/>
  <c r="I75" i="1"/>
  <c r="I76" i="1"/>
  <c r="E72" i="1"/>
  <c r="I72" i="1" s="1"/>
  <c r="F72" i="1"/>
  <c r="G72" i="1"/>
  <c r="H72" i="1"/>
  <c r="D72" i="1"/>
  <c r="I46" i="1"/>
  <c r="D45" i="1"/>
  <c r="D42" i="1"/>
  <c r="D57" i="1"/>
  <c r="I57" i="1" s="1"/>
  <c r="I58" i="1"/>
  <c r="I59" i="1"/>
  <c r="I60" i="1"/>
  <c r="I61" i="1"/>
  <c r="E34" i="1" l="1"/>
  <c r="F34" i="1"/>
  <c r="G34" i="1"/>
  <c r="H34" i="1"/>
  <c r="D34" i="1"/>
  <c r="H35" i="1"/>
  <c r="G35" i="1"/>
  <c r="F35" i="1"/>
  <c r="E35" i="1"/>
  <c r="D35" i="1"/>
  <c r="D15" i="1"/>
  <c r="I53" i="1"/>
  <c r="I54" i="1"/>
  <c r="I55" i="1"/>
  <c r="I56" i="1"/>
  <c r="E52" i="1"/>
  <c r="F52" i="1"/>
  <c r="G52" i="1"/>
  <c r="H52" i="1"/>
  <c r="D52" i="1"/>
  <c r="I28" i="1"/>
  <c r="I29" i="1"/>
  <c r="I30" i="1"/>
  <c r="I31" i="1"/>
  <c r="E27" i="1"/>
  <c r="F27" i="1"/>
  <c r="G27" i="1"/>
  <c r="H27" i="1"/>
  <c r="D27" i="1"/>
  <c r="I52" i="1" l="1"/>
  <c r="I27" i="1"/>
  <c r="I66" i="1" l="1"/>
  <c r="E11" i="1" l="1"/>
  <c r="F11" i="1"/>
  <c r="G11" i="1"/>
  <c r="H11" i="1"/>
  <c r="D11" i="1"/>
  <c r="E14" i="1"/>
  <c r="F14" i="1"/>
  <c r="G14" i="1"/>
  <c r="H14" i="1"/>
  <c r="D14" i="1"/>
  <c r="E15" i="1"/>
  <c r="F15" i="1"/>
  <c r="G15" i="1"/>
  <c r="H15" i="1"/>
  <c r="E32" i="1"/>
  <c r="E44" i="1"/>
  <c r="I44" i="1" s="1"/>
  <c r="F44" i="1"/>
  <c r="G44" i="1"/>
  <c r="H44" i="1"/>
  <c r="D44" i="1"/>
  <c r="E45" i="1"/>
  <c r="F45" i="1"/>
  <c r="G45" i="1"/>
  <c r="H45" i="1"/>
  <c r="E64" i="1"/>
  <c r="F64" i="1"/>
  <c r="G64" i="1"/>
  <c r="H64" i="1"/>
  <c r="H62" i="1"/>
  <c r="D64" i="1"/>
  <c r="G62" i="1"/>
  <c r="E79" i="1"/>
  <c r="F79" i="1"/>
  <c r="G79" i="1"/>
  <c r="H79" i="1"/>
  <c r="E80" i="1"/>
  <c r="D79" i="1"/>
  <c r="F80" i="1"/>
  <c r="G80" i="1"/>
  <c r="H80" i="1"/>
  <c r="D80" i="1"/>
  <c r="I45" i="1" l="1"/>
  <c r="F62" i="1"/>
  <c r="E62" i="1"/>
  <c r="E8" i="1"/>
  <c r="F8" i="1"/>
  <c r="G8" i="1"/>
  <c r="H8" i="1"/>
  <c r="D8" i="1"/>
  <c r="I13" i="1"/>
  <c r="I16" i="1"/>
  <c r="E42" i="1"/>
  <c r="H42" i="1"/>
  <c r="E12" i="1"/>
  <c r="E17" i="1"/>
  <c r="F17" i="1"/>
  <c r="G17" i="1"/>
  <c r="H17" i="1"/>
  <c r="D17" i="1"/>
  <c r="E22" i="1"/>
  <c r="F22" i="1"/>
  <c r="G22" i="1"/>
  <c r="H22" i="1"/>
  <c r="D22" i="1"/>
  <c r="E37" i="1"/>
  <c r="F37" i="1"/>
  <c r="G37" i="1"/>
  <c r="H37" i="1"/>
  <c r="D37" i="1"/>
  <c r="E47" i="1"/>
  <c r="F47" i="1"/>
  <c r="G47" i="1"/>
  <c r="H47" i="1"/>
  <c r="D47" i="1"/>
  <c r="E67" i="1"/>
  <c r="F67" i="1"/>
  <c r="G67" i="1"/>
  <c r="H67" i="1"/>
  <c r="D67" i="1"/>
  <c r="E82" i="1"/>
  <c r="F82" i="1"/>
  <c r="G82" i="1"/>
  <c r="H82" i="1"/>
  <c r="D82" i="1"/>
  <c r="I84" i="1"/>
  <c r="I79" i="1" s="1"/>
  <c r="I85" i="1"/>
  <c r="I80" i="1" s="1"/>
  <c r="I86" i="1"/>
  <c r="I83" i="1"/>
  <c r="I81" i="1"/>
  <c r="I78" i="1"/>
  <c r="I69" i="1"/>
  <c r="I64" i="1" s="1"/>
  <c r="I70" i="1"/>
  <c r="I71" i="1"/>
  <c r="I68" i="1"/>
  <c r="I63" i="1"/>
  <c r="I49" i="1"/>
  <c r="I50" i="1"/>
  <c r="I51" i="1"/>
  <c r="I48" i="1"/>
  <c r="I43" i="1"/>
  <c r="I39" i="1"/>
  <c r="I34" i="1" s="1"/>
  <c r="I40" i="1"/>
  <c r="I35" i="1" s="1"/>
  <c r="I41" i="1"/>
  <c r="I38" i="1"/>
  <c r="I36" i="1"/>
  <c r="I33" i="1"/>
  <c r="I24" i="1"/>
  <c r="I25" i="1"/>
  <c r="I26" i="1"/>
  <c r="I23" i="1"/>
  <c r="I19" i="1"/>
  <c r="I14" i="1" s="1"/>
  <c r="I20" i="1"/>
  <c r="I15" i="1" s="1"/>
  <c r="I21" i="1"/>
  <c r="I18" i="1"/>
  <c r="I62" i="1" l="1"/>
  <c r="I11" i="1"/>
  <c r="D12" i="1"/>
  <c r="G10" i="1"/>
  <c r="G9" i="1"/>
  <c r="D32" i="1"/>
  <c r="F42" i="1"/>
  <c r="D77" i="1"/>
  <c r="D9" i="1"/>
  <c r="D62" i="1"/>
  <c r="G77" i="1"/>
  <c r="H10" i="1"/>
  <c r="H9" i="1"/>
  <c r="F10" i="1"/>
  <c r="I82" i="1"/>
  <c r="E10" i="1"/>
  <c r="E9" i="1"/>
  <c r="H12" i="1"/>
  <c r="G32" i="1"/>
  <c r="F32" i="1"/>
  <c r="F77" i="1"/>
  <c r="F9" i="1"/>
  <c r="H32" i="1"/>
  <c r="H77" i="1"/>
  <c r="D10" i="1"/>
  <c r="G12" i="1"/>
  <c r="F12" i="1"/>
  <c r="I8" i="1"/>
  <c r="E77" i="1"/>
  <c r="G42" i="1"/>
  <c r="I17" i="1"/>
  <c r="I22" i="1"/>
  <c r="I37" i="1"/>
  <c r="I47" i="1"/>
  <c r="I67" i="1"/>
  <c r="H7" i="1" l="1"/>
  <c r="G7" i="1"/>
  <c r="F7" i="1"/>
  <c r="I10" i="1"/>
  <c r="I12" i="1"/>
  <c r="I77" i="1"/>
  <c r="I9" i="1"/>
  <c r="I32" i="1"/>
  <c r="I42" i="1"/>
  <c r="E7" i="1"/>
  <c r="D7" i="1"/>
  <c r="I7" i="1" l="1"/>
</calcChain>
</file>

<file path=xl/sharedStrings.xml><?xml version="1.0" encoding="utf-8"?>
<sst xmlns="http://schemas.openxmlformats.org/spreadsheetml/2006/main" count="119" uniqueCount="44">
  <si>
    <t>Муниципальная программа</t>
  </si>
  <si>
    <t>Статус</t>
  </si>
  <si>
    <t>Наименование муниципальной программы, подпрограммы, основного мероприятия</t>
  </si>
  <si>
    <t>Источник финансирования</t>
  </si>
  <si>
    <t>Оценка расходов, годы:</t>
  </si>
  <si>
    <t>Всего: в том числе:</t>
  </si>
  <si>
    <t>Федеральный бюджет</t>
  </si>
  <si>
    <t>Бюджет РК</t>
  </si>
  <si>
    <t>Бюджет МО «Княжпогостский»</t>
  </si>
  <si>
    <t>Внебюджетные источники</t>
  </si>
  <si>
    <t>«Профилактика правонарушений и обеспечение безопасности»</t>
  </si>
  <si>
    <t>Профилактика преступлений и иных правонарушений</t>
  </si>
  <si>
    <t>Подпрограмма 1            В том числе:</t>
  </si>
  <si>
    <t>всего</t>
  </si>
  <si>
    <t>Осуществление переданных полномочий Республики Коми, предусмотренных пунктом 6 статьи 1, статьями 2, 2(1) и 3 Закона Республики Коми "О наделении органов местного самоуправления в Республике Коми отдельными государственными полномочиями Республики Коми"</t>
  </si>
  <si>
    <t xml:space="preserve">Содействие деятельности народных дружин </t>
  </si>
  <si>
    <t>Профилактика безнадзорности, правонарушений и преступлений несовершеннолетних</t>
  </si>
  <si>
    <t>Организация временного трудоустройства несовершеннолетних граждан в возрасте от 14 до 18 лет</t>
  </si>
  <si>
    <t>Гражданская оборона, защита населения и территорий  от чрезвычайных ситуаций</t>
  </si>
  <si>
    <t>«Профилактика терроризма и экстремизма»</t>
  </si>
  <si>
    <t>«Охрана окружающей среды»</t>
  </si>
  <si>
    <t>Организация мероприятий по охране окружающей среды</t>
  </si>
  <si>
    <t>Основное мероприятие 5.3.1.</t>
  </si>
  <si>
    <t>Основное мероприятие 4.2.1.</t>
  </si>
  <si>
    <t>Основное мероприятие 3.2.3.</t>
  </si>
  <si>
    <t>Основное мероприятие 2.1.2.</t>
  </si>
  <si>
    <t>Основное мероприятие 1.2.2.</t>
  </si>
  <si>
    <t>Основное мероприятие 1.2.3.</t>
  </si>
  <si>
    <t>Антитеррористическая защищенность учреждений и объектов с массовым пребыванием людей</t>
  </si>
  <si>
    <t>Подпрограмма 5           В том числе:</t>
  </si>
  <si>
    <t>Подпрограмма 4          В том числе:</t>
  </si>
  <si>
    <t>Подпрограмма 3          В том числе:</t>
  </si>
  <si>
    <t>Подпрограмма 2         В том числе:</t>
  </si>
  <si>
    <t>Таблица 3</t>
  </si>
  <si>
    <t>Ресурсное обеспечение и прогнозная (справочная) оценка расходов федерального
бюджета, республиканского бюджета Республики Коми, бюджета муниципального округа «Княжпогостский»                                                                                        и внебюджетных источников на реализацию целей муниципальной программы                                                                                                            «Профилактика правонарушений и обеспечение безопасности»</t>
  </si>
  <si>
    <t>Основное мероприятие 1.2.4.</t>
  </si>
  <si>
    <t>Создание, реконструкция и поддержание в состоянии постоянной готовности муниципальной системы оповещения населения</t>
  </si>
  <si>
    <t>Основное мероприятие 3.2.7.</t>
  </si>
  <si>
    <t>Укрепление материально-технической базы и создание безопасных условий в учреждениях социальной сферы</t>
  </si>
  <si>
    <t>Создание и содержание резервного фонда по предупреждению и ликвидации чрезвычайных ситуаций и последствий стихийных бедствий</t>
  </si>
  <si>
    <t>Основное мероприятие 3.2.4.</t>
  </si>
  <si>
    <t>Мероприятия по проведению акарицидных обработок эпидемиологически значимых объектов</t>
  </si>
  <si>
    <t>Основное мероприятие 4.1.1.</t>
  </si>
  <si>
    <t xml:space="preserve">Противодействие распространению экстремистской идеологии и патриотическое воспитание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</si>
</sst>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0" borderId="0" xfId="0" applyFont="1" applyAlignment="1">
      <alignment vertical="center" wrapText="1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vertical="center" wrapText="1"/>
    </xf>
    <xf numFmtId="165" fontId="2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6"/>
  <sheetViews>
    <sheetView tabSelected="1" topLeftCell="A68" zoomScale="120" zoomScaleNormal="120" workbookViewId="0">
      <selection activeCell="L67" sqref="L67"/>
    </sheetView>
  </sheetViews>
  <sheetFormatPr defaultRowHeight="15" x14ac:dyDescent="0.25"/>
  <cols>
    <col min="1" max="1" width="17" customWidth="1"/>
    <col min="2" max="2" width="42.140625" customWidth="1"/>
    <col min="3" max="3" width="18.7109375" customWidth="1"/>
  </cols>
  <sheetData>
    <row r="1" spans="1:10" x14ac:dyDescent="0.25">
      <c r="A1" s="22" t="s">
        <v>33</v>
      </c>
      <c r="B1" s="22"/>
      <c r="C1" s="22"/>
      <c r="D1" s="22"/>
      <c r="E1" s="22"/>
      <c r="F1" s="22"/>
      <c r="G1" s="22"/>
      <c r="H1" s="22"/>
      <c r="I1" s="22"/>
    </row>
    <row r="2" spans="1:10" ht="75" customHeight="1" x14ac:dyDescent="0.25">
      <c r="A2" s="31" t="s">
        <v>34</v>
      </c>
      <c r="B2" s="31"/>
      <c r="C2" s="31"/>
      <c r="D2" s="31"/>
      <c r="E2" s="31"/>
      <c r="F2" s="31"/>
      <c r="G2" s="31"/>
      <c r="H2" s="31"/>
      <c r="I2" s="31"/>
      <c r="J2" s="1"/>
    </row>
    <row r="3" spans="1:10" ht="58.5" customHeight="1" x14ac:dyDescent="0.25">
      <c r="A3" s="23" t="s">
        <v>1</v>
      </c>
      <c r="B3" s="26" t="s">
        <v>2</v>
      </c>
      <c r="C3" s="26" t="s">
        <v>3</v>
      </c>
      <c r="D3" s="32" t="s">
        <v>4</v>
      </c>
      <c r="E3" s="32"/>
      <c r="F3" s="32"/>
      <c r="G3" s="32"/>
      <c r="H3" s="32"/>
      <c r="I3" s="32"/>
    </row>
    <row r="4" spans="1:10" ht="15" hidden="1" customHeight="1" x14ac:dyDescent="0.25">
      <c r="A4" s="24"/>
      <c r="B4" s="27"/>
      <c r="C4" s="27"/>
      <c r="D4" s="2"/>
      <c r="E4" s="2"/>
      <c r="F4" s="2"/>
      <c r="G4" s="2"/>
      <c r="H4" s="2"/>
      <c r="I4" s="2"/>
    </row>
    <row r="5" spans="1:10" x14ac:dyDescent="0.25">
      <c r="A5" s="25"/>
      <c r="B5" s="28"/>
      <c r="C5" s="28"/>
      <c r="D5" s="7">
        <v>2026</v>
      </c>
      <c r="E5" s="7">
        <v>2027</v>
      </c>
      <c r="F5" s="7">
        <v>2028</v>
      </c>
      <c r="G5" s="7">
        <v>2029</v>
      </c>
      <c r="H5" s="7">
        <v>2030</v>
      </c>
      <c r="I5" s="7" t="s">
        <v>13</v>
      </c>
    </row>
    <row r="6" spans="1:10" x14ac:dyDescent="0.25">
      <c r="A6" s="3">
        <v>1</v>
      </c>
      <c r="B6" s="4">
        <v>2</v>
      </c>
      <c r="C6" s="4">
        <v>3</v>
      </c>
      <c r="D6" s="6">
        <v>4</v>
      </c>
      <c r="E6" s="6">
        <v>5</v>
      </c>
      <c r="F6" s="6">
        <v>6</v>
      </c>
      <c r="G6" s="6">
        <v>7</v>
      </c>
      <c r="H6" s="6">
        <v>8</v>
      </c>
      <c r="I6" s="6">
        <v>9</v>
      </c>
    </row>
    <row r="7" spans="1:10" ht="15" customHeight="1" x14ac:dyDescent="0.25">
      <c r="A7" s="30" t="s">
        <v>0</v>
      </c>
      <c r="B7" s="29" t="s">
        <v>10</v>
      </c>
      <c r="C7" s="5" t="s">
        <v>5</v>
      </c>
      <c r="D7" s="10">
        <f>SUM(D8:D11)</f>
        <v>11378.512000000001</v>
      </c>
      <c r="E7" s="10">
        <f t="shared" ref="E7:H7" si="0">SUM(E8:E11)</f>
        <v>2461.4519999999998</v>
      </c>
      <c r="F7" s="10">
        <f t="shared" si="0"/>
        <v>2461.4519999999998</v>
      </c>
      <c r="G7" s="10">
        <f t="shared" si="0"/>
        <v>0</v>
      </c>
      <c r="H7" s="10">
        <f t="shared" si="0"/>
        <v>0</v>
      </c>
      <c r="I7" s="10">
        <f>SUM(D7:H7)</f>
        <v>16301.415999999999</v>
      </c>
    </row>
    <row r="8" spans="1:10" x14ac:dyDescent="0.25">
      <c r="A8" s="30"/>
      <c r="B8" s="29"/>
      <c r="C8" s="5" t="s">
        <v>6</v>
      </c>
      <c r="D8" s="9">
        <f>D13+D33+D43+D63+D78</f>
        <v>0</v>
      </c>
      <c r="E8" s="9">
        <f>E13+E33+E43+E63+E78</f>
        <v>0</v>
      </c>
      <c r="F8" s="9">
        <f>F13+F33+F43+F63+F78</f>
        <v>0</v>
      </c>
      <c r="G8" s="9">
        <f>G13+G33+G43+G63+G78</f>
        <v>0</v>
      </c>
      <c r="H8" s="9">
        <f>H13+H33+H43+H63+H78</f>
        <v>0</v>
      </c>
      <c r="I8" s="9">
        <f t="shared" ref="I8:I10" si="1">SUM(D8:H8)</f>
        <v>0</v>
      </c>
    </row>
    <row r="9" spans="1:10" x14ac:dyDescent="0.25">
      <c r="A9" s="30"/>
      <c r="B9" s="29"/>
      <c r="C9" s="5" t="s">
        <v>7</v>
      </c>
      <c r="D9" s="10">
        <f>D14+D34+D44+D64+D79</f>
        <v>285.2</v>
      </c>
      <c r="E9" s="10">
        <f>E14+E34+E44+E64+E79</f>
        <v>285.2</v>
      </c>
      <c r="F9" s="10">
        <f>F14+F34+F44+F64+F79</f>
        <v>285.2</v>
      </c>
      <c r="G9" s="10">
        <f>G14+G34+G44+G64+G79</f>
        <v>0</v>
      </c>
      <c r="H9" s="10">
        <f>H14+H34+H44+H64+H79</f>
        <v>0</v>
      </c>
      <c r="I9" s="10">
        <f t="shared" si="1"/>
        <v>855.59999999999991</v>
      </c>
    </row>
    <row r="10" spans="1:10" ht="25.5" x14ac:dyDescent="0.25">
      <c r="A10" s="30"/>
      <c r="B10" s="29"/>
      <c r="C10" s="5" t="s">
        <v>8</v>
      </c>
      <c r="D10" s="10">
        <f>D15+D35+D45+D65+D80</f>
        <v>11093.312</v>
      </c>
      <c r="E10" s="10">
        <f>E15+E35+E45+E65+E80</f>
        <v>2176.252</v>
      </c>
      <c r="F10" s="10">
        <f>F15+F35+F45+F65+F80</f>
        <v>2176.252</v>
      </c>
      <c r="G10" s="10">
        <f>G15+G35+G45+G65+G80</f>
        <v>0</v>
      </c>
      <c r="H10" s="10">
        <f>H15+H35+H45+H65+H80</f>
        <v>0</v>
      </c>
      <c r="I10" s="10">
        <f t="shared" si="1"/>
        <v>15445.816000000001</v>
      </c>
    </row>
    <row r="11" spans="1:10" ht="25.5" x14ac:dyDescent="0.25">
      <c r="A11" s="30"/>
      <c r="B11" s="29"/>
      <c r="C11" s="5" t="s">
        <v>9</v>
      </c>
      <c r="D11" s="9">
        <f t="shared" ref="D11:I11" si="2">D16+D36+D46+D81</f>
        <v>0</v>
      </c>
      <c r="E11" s="9">
        <f t="shared" si="2"/>
        <v>0</v>
      </c>
      <c r="F11" s="9">
        <f t="shared" si="2"/>
        <v>0</v>
      </c>
      <c r="G11" s="9">
        <f t="shared" si="2"/>
        <v>0</v>
      </c>
      <c r="H11" s="9">
        <f t="shared" si="2"/>
        <v>0</v>
      </c>
      <c r="I11" s="9">
        <f t="shared" si="2"/>
        <v>0</v>
      </c>
    </row>
    <row r="12" spans="1:10" ht="15" customHeight="1" x14ac:dyDescent="0.25">
      <c r="A12" s="12" t="s">
        <v>12</v>
      </c>
      <c r="B12" s="11" t="s">
        <v>11</v>
      </c>
      <c r="C12" s="5" t="s">
        <v>5</v>
      </c>
      <c r="D12" s="10">
        <f>SUM(D13:D16)</f>
        <v>2285.1999999999998</v>
      </c>
      <c r="E12" s="10">
        <f t="shared" ref="E12:H12" si="3">SUM(E13:E16)</f>
        <v>285.2</v>
      </c>
      <c r="F12" s="10">
        <f t="shared" si="3"/>
        <v>285.2</v>
      </c>
      <c r="G12" s="10">
        <f t="shared" si="3"/>
        <v>0</v>
      </c>
      <c r="H12" s="10">
        <f t="shared" si="3"/>
        <v>0</v>
      </c>
      <c r="I12" s="10">
        <f>SUM(D12:H12)</f>
        <v>2855.5999999999995</v>
      </c>
    </row>
    <row r="13" spans="1:10" x14ac:dyDescent="0.25">
      <c r="A13" s="12"/>
      <c r="B13" s="11"/>
      <c r="C13" s="5" t="s">
        <v>6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f t="shared" ref="I13:I16" si="4">SUM(D13:H13)</f>
        <v>0</v>
      </c>
    </row>
    <row r="14" spans="1:10" x14ac:dyDescent="0.25">
      <c r="A14" s="12"/>
      <c r="B14" s="11"/>
      <c r="C14" s="5" t="s">
        <v>7</v>
      </c>
      <c r="D14" s="10">
        <f>D19+D24</f>
        <v>285.2</v>
      </c>
      <c r="E14" s="10">
        <f t="shared" ref="E14:I14" si="5">E19+E24</f>
        <v>285.2</v>
      </c>
      <c r="F14" s="10">
        <f t="shared" si="5"/>
        <v>285.2</v>
      </c>
      <c r="G14" s="10">
        <f t="shared" si="5"/>
        <v>0</v>
      </c>
      <c r="H14" s="10">
        <f t="shared" si="5"/>
        <v>0</v>
      </c>
      <c r="I14" s="10">
        <f t="shared" si="5"/>
        <v>855.59999999999991</v>
      </c>
    </row>
    <row r="15" spans="1:10" ht="25.5" x14ac:dyDescent="0.25">
      <c r="A15" s="12"/>
      <c r="B15" s="11"/>
      <c r="C15" s="5" t="s">
        <v>8</v>
      </c>
      <c r="D15" s="10">
        <f>D20+D25+D30</f>
        <v>2000</v>
      </c>
      <c r="E15" s="10">
        <f t="shared" ref="E15:I15" si="6">E20+E25</f>
        <v>0</v>
      </c>
      <c r="F15" s="10">
        <f t="shared" si="6"/>
        <v>0</v>
      </c>
      <c r="G15" s="10">
        <f t="shared" si="6"/>
        <v>0</v>
      </c>
      <c r="H15" s="10">
        <f t="shared" si="6"/>
        <v>0</v>
      </c>
      <c r="I15" s="10">
        <f t="shared" si="6"/>
        <v>100</v>
      </c>
    </row>
    <row r="16" spans="1:10" ht="25.5" x14ac:dyDescent="0.25">
      <c r="A16" s="12"/>
      <c r="B16" s="11"/>
      <c r="C16" s="5" t="s">
        <v>9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f t="shared" si="4"/>
        <v>0</v>
      </c>
    </row>
    <row r="17" spans="1:9" x14ac:dyDescent="0.25">
      <c r="A17" s="12" t="s">
        <v>26</v>
      </c>
      <c r="B17" s="12" t="s">
        <v>14</v>
      </c>
      <c r="C17" s="5" t="s">
        <v>5</v>
      </c>
      <c r="D17" s="10">
        <f>SUM(D18:D21)</f>
        <v>285.2</v>
      </c>
      <c r="E17" s="10">
        <f t="shared" ref="E17:H17" si="7">SUM(E18:E21)</f>
        <v>285.2</v>
      </c>
      <c r="F17" s="10">
        <f t="shared" si="7"/>
        <v>285.2</v>
      </c>
      <c r="G17" s="10">
        <f t="shared" si="7"/>
        <v>0</v>
      </c>
      <c r="H17" s="10">
        <f t="shared" si="7"/>
        <v>0</v>
      </c>
      <c r="I17" s="10">
        <f t="shared" ref="I17" si="8">SUM(D17:H17)</f>
        <v>855.59999999999991</v>
      </c>
    </row>
    <row r="18" spans="1:9" x14ac:dyDescent="0.25">
      <c r="A18" s="12"/>
      <c r="B18" s="12"/>
      <c r="C18" s="5" t="s">
        <v>6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f>SUM(D18:H18)</f>
        <v>0</v>
      </c>
    </row>
    <row r="19" spans="1:9" x14ac:dyDescent="0.25">
      <c r="A19" s="12"/>
      <c r="B19" s="12"/>
      <c r="C19" s="5" t="s">
        <v>7</v>
      </c>
      <c r="D19" s="10">
        <v>285.2</v>
      </c>
      <c r="E19" s="10">
        <v>285.2</v>
      </c>
      <c r="F19" s="10">
        <v>285.2</v>
      </c>
      <c r="G19" s="10">
        <v>0</v>
      </c>
      <c r="H19" s="10">
        <v>0</v>
      </c>
      <c r="I19" s="10">
        <f t="shared" ref="I19:I22" si="9">SUM(D19:H19)</f>
        <v>855.59999999999991</v>
      </c>
    </row>
    <row r="20" spans="1:9" ht="25.5" x14ac:dyDescent="0.25">
      <c r="A20" s="12"/>
      <c r="B20" s="12"/>
      <c r="C20" s="5" t="s">
        <v>8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f t="shared" si="9"/>
        <v>0</v>
      </c>
    </row>
    <row r="21" spans="1:9" ht="25.5" x14ac:dyDescent="0.25">
      <c r="A21" s="12"/>
      <c r="B21" s="12"/>
      <c r="C21" s="5" t="s">
        <v>9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f t="shared" si="9"/>
        <v>0</v>
      </c>
    </row>
    <row r="22" spans="1:9" ht="15" customHeight="1" x14ac:dyDescent="0.25">
      <c r="A22" s="12" t="s">
        <v>27</v>
      </c>
      <c r="B22" s="12" t="s">
        <v>15</v>
      </c>
      <c r="C22" s="5" t="s">
        <v>5</v>
      </c>
      <c r="D22" s="10">
        <f>SUM(D23:D26)</f>
        <v>100</v>
      </c>
      <c r="E22" s="10">
        <f t="shared" ref="E22:H22" si="10">SUM(E23:E26)</f>
        <v>0</v>
      </c>
      <c r="F22" s="10">
        <f t="shared" si="10"/>
        <v>0</v>
      </c>
      <c r="G22" s="10">
        <f t="shared" si="10"/>
        <v>0</v>
      </c>
      <c r="H22" s="10">
        <f t="shared" si="10"/>
        <v>0</v>
      </c>
      <c r="I22" s="10">
        <f t="shared" si="9"/>
        <v>100</v>
      </c>
    </row>
    <row r="23" spans="1:9" x14ac:dyDescent="0.25">
      <c r="A23" s="12"/>
      <c r="B23" s="12"/>
      <c r="C23" s="5" t="s">
        <v>6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f>SUM(D23:H23)</f>
        <v>0</v>
      </c>
    </row>
    <row r="24" spans="1:9" x14ac:dyDescent="0.25">
      <c r="A24" s="12"/>
      <c r="B24" s="12"/>
      <c r="C24" s="5" t="s">
        <v>7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f t="shared" ref="I24:I26" si="11">SUM(D24:H24)</f>
        <v>0</v>
      </c>
    </row>
    <row r="25" spans="1:9" ht="25.5" x14ac:dyDescent="0.25">
      <c r="A25" s="12"/>
      <c r="B25" s="12"/>
      <c r="C25" s="5" t="s">
        <v>8</v>
      </c>
      <c r="D25" s="10">
        <v>100</v>
      </c>
      <c r="E25" s="10">
        <v>0</v>
      </c>
      <c r="F25" s="10">
        <v>0</v>
      </c>
      <c r="G25" s="10">
        <v>0</v>
      </c>
      <c r="H25" s="10">
        <v>0</v>
      </c>
      <c r="I25" s="10">
        <f t="shared" si="11"/>
        <v>100</v>
      </c>
    </row>
    <row r="26" spans="1:9" ht="25.5" x14ac:dyDescent="0.25">
      <c r="A26" s="12"/>
      <c r="B26" s="12"/>
      <c r="C26" s="5" t="s">
        <v>9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9">
        <f t="shared" si="11"/>
        <v>0</v>
      </c>
    </row>
    <row r="27" spans="1:9" x14ac:dyDescent="0.25">
      <c r="A27" s="13" t="s">
        <v>35</v>
      </c>
      <c r="B27" s="13" t="s">
        <v>38</v>
      </c>
      <c r="C27" s="5" t="s">
        <v>5</v>
      </c>
      <c r="D27" s="10">
        <f>SUM(D28:D31)</f>
        <v>1900</v>
      </c>
      <c r="E27" s="5">
        <f t="shared" ref="E27:H27" si="12">SUM(E28:E31)</f>
        <v>0</v>
      </c>
      <c r="F27" s="5">
        <f t="shared" si="12"/>
        <v>0</v>
      </c>
      <c r="G27" s="5">
        <f t="shared" si="12"/>
        <v>0</v>
      </c>
      <c r="H27" s="5">
        <f t="shared" si="12"/>
        <v>0</v>
      </c>
      <c r="I27" s="10">
        <f>SUM(D27:H27)</f>
        <v>1900</v>
      </c>
    </row>
    <row r="28" spans="1:9" x14ac:dyDescent="0.25">
      <c r="A28" s="14"/>
      <c r="B28" s="14"/>
      <c r="C28" s="5" t="s">
        <v>6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9">
        <f t="shared" ref="I28:I31" si="13">SUM(D28:H28)</f>
        <v>0</v>
      </c>
    </row>
    <row r="29" spans="1:9" x14ac:dyDescent="0.25">
      <c r="A29" s="14"/>
      <c r="B29" s="14"/>
      <c r="C29" s="5" t="s">
        <v>7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9">
        <f t="shared" si="13"/>
        <v>0</v>
      </c>
    </row>
    <row r="30" spans="1:9" ht="25.5" x14ac:dyDescent="0.25">
      <c r="A30" s="14"/>
      <c r="B30" s="14"/>
      <c r="C30" s="5" t="s">
        <v>8</v>
      </c>
      <c r="D30" s="10">
        <v>1900</v>
      </c>
      <c r="E30" s="5">
        <v>0</v>
      </c>
      <c r="F30" s="5">
        <v>0</v>
      </c>
      <c r="G30" s="5">
        <v>0</v>
      </c>
      <c r="H30" s="5">
        <v>0</v>
      </c>
      <c r="I30" s="10">
        <f t="shared" si="13"/>
        <v>1900</v>
      </c>
    </row>
    <row r="31" spans="1:9" ht="25.5" x14ac:dyDescent="0.25">
      <c r="A31" s="15"/>
      <c r="B31" s="15"/>
      <c r="C31" s="5" t="s">
        <v>9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9">
        <f t="shared" si="13"/>
        <v>0</v>
      </c>
    </row>
    <row r="32" spans="1:9" ht="15" customHeight="1" x14ac:dyDescent="0.25">
      <c r="A32" s="12" t="s">
        <v>32</v>
      </c>
      <c r="B32" s="11" t="s">
        <v>16</v>
      </c>
      <c r="C32" s="5" t="s">
        <v>5</v>
      </c>
      <c r="D32" s="10">
        <f>SUM(D33:D36)</f>
        <v>450</v>
      </c>
      <c r="E32" s="9">
        <f>SUM(E33:E36)</f>
        <v>0</v>
      </c>
      <c r="F32" s="9">
        <f t="shared" ref="F32:H32" si="14">SUM(F33:F36)</f>
        <v>0</v>
      </c>
      <c r="G32" s="9">
        <f t="shared" si="14"/>
        <v>0</v>
      </c>
      <c r="H32" s="9">
        <f t="shared" si="14"/>
        <v>0</v>
      </c>
      <c r="I32" s="10">
        <f t="shared" ref="I32" si="15">SUM(D32:H32)</f>
        <v>450</v>
      </c>
    </row>
    <row r="33" spans="1:9" x14ac:dyDescent="0.25">
      <c r="A33" s="12"/>
      <c r="B33" s="11"/>
      <c r="C33" s="5" t="s">
        <v>6</v>
      </c>
      <c r="D33" s="5">
        <v>0</v>
      </c>
      <c r="E33" s="9">
        <v>0</v>
      </c>
      <c r="F33" s="9">
        <v>0</v>
      </c>
      <c r="G33" s="9">
        <v>0</v>
      </c>
      <c r="H33" s="9">
        <v>0</v>
      </c>
      <c r="I33" s="5">
        <f>SUM(D33:H33)</f>
        <v>0</v>
      </c>
    </row>
    <row r="34" spans="1:9" x14ac:dyDescent="0.25">
      <c r="A34" s="12"/>
      <c r="B34" s="11"/>
      <c r="C34" s="5" t="s">
        <v>7</v>
      </c>
      <c r="D34" s="9">
        <f>D39</f>
        <v>0</v>
      </c>
      <c r="E34" s="9">
        <f t="shared" ref="E34:I34" si="16">E39</f>
        <v>0</v>
      </c>
      <c r="F34" s="9">
        <f t="shared" si="16"/>
        <v>0</v>
      </c>
      <c r="G34" s="9">
        <f t="shared" si="16"/>
        <v>0</v>
      </c>
      <c r="H34" s="9">
        <f t="shared" si="16"/>
        <v>0</v>
      </c>
      <c r="I34" s="10">
        <f t="shared" si="16"/>
        <v>0</v>
      </c>
    </row>
    <row r="35" spans="1:9" ht="25.5" x14ac:dyDescent="0.25">
      <c r="A35" s="12"/>
      <c r="B35" s="11"/>
      <c r="C35" s="5" t="s">
        <v>8</v>
      </c>
      <c r="D35" s="10">
        <f>D40</f>
        <v>450</v>
      </c>
      <c r="E35" s="9">
        <f>E40</f>
        <v>0</v>
      </c>
      <c r="F35" s="9">
        <f>F40</f>
        <v>0</v>
      </c>
      <c r="G35" s="9">
        <f>G40</f>
        <v>0</v>
      </c>
      <c r="H35" s="9">
        <f>H40</f>
        <v>0</v>
      </c>
      <c r="I35" s="10">
        <f>I40</f>
        <v>450</v>
      </c>
    </row>
    <row r="36" spans="1:9" ht="25.5" x14ac:dyDescent="0.25">
      <c r="A36" s="12"/>
      <c r="B36" s="11"/>
      <c r="C36" s="5" t="s">
        <v>9</v>
      </c>
      <c r="D36" s="5">
        <v>0</v>
      </c>
      <c r="E36" s="9">
        <v>0</v>
      </c>
      <c r="F36" s="9">
        <v>0</v>
      </c>
      <c r="G36" s="9">
        <v>0</v>
      </c>
      <c r="H36" s="9">
        <v>0</v>
      </c>
      <c r="I36" s="5">
        <f t="shared" ref="I36" si="17">SUM(D36:H36)</f>
        <v>0</v>
      </c>
    </row>
    <row r="37" spans="1:9" ht="15" customHeight="1" x14ac:dyDescent="0.25">
      <c r="A37" s="12" t="s">
        <v>25</v>
      </c>
      <c r="B37" s="12" t="s">
        <v>17</v>
      </c>
      <c r="C37" s="5" t="s">
        <v>5</v>
      </c>
      <c r="D37" s="10">
        <f>SUM(D38:D41)</f>
        <v>450</v>
      </c>
      <c r="E37" s="9">
        <f t="shared" ref="E37:H37" si="18">SUM(E38:E41)</f>
        <v>0</v>
      </c>
      <c r="F37" s="9">
        <f t="shared" si="18"/>
        <v>0</v>
      </c>
      <c r="G37" s="9">
        <f t="shared" si="18"/>
        <v>0</v>
      </c>
      <c r="H37" s="9">
        <f t="shared" si="18"/>
        <v>0</v>
      </c>
      <c r="I37" s="10">
        <f t="shared" ref="I37" si="19">SUM(D37:H37)</f>
        <v>450</v>
      </c>
    </row>
    <row r="38" spans="1:9" x14ac:dyDescent="0.25">
      <c r="A38" s="12"/>
      <c r="B38" s="12"/>
      <c r="C38" s="5" t="s">
        <v>6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f>SUM(D38:H38)</f>
        <v>0</v>
      </c>
    </row>
    <row r="39" spans="1:9" x14ac:dyDescent="0.25">
      <c r="A39" s="12"/>
      <c r="B39" s="12"/>
      <c r="C39" s="5" t="s">
        <v>7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f t="shared" ref="I39:I41" si="20">SUM(D39:H39)</f>
        <v>0</v>
      </c>
    </row>
    <row r="40" spans="1:9" ht="25.5" x14ac:dyDescent="0.25">
      <c r="A40" s="12"/>
      <c r="B40" s="12"/>
      <c r="C40" s="5" t="s">
        <v>8</v>
      </c>
      <c r="D40" s="10">
        <v>450</v>
      </c>
      <c r="E40" s="9"/>
      <c r="F40" s="9"/>
      <c r="G40" s="9"/>
      <c r="H40" s="9"/>
      <c r="I40" s="10">
        <f t="shared" si="20"/>
        <v>450</v>
      </c>
    </row>
    <row r="41" spans="1:9" ht="25.5" x14ac:dyDescent="0.25">
      <c r="A41" s="12"/>
      <c r="B41" s="12"/>
      <c r="C41" s="5" t="s">
        <v>9</v>
      </c>
      <c r="D41" s="5">
        <v>0</v>
      </c>
      <c r="E41" s="9">
        <v>0</v>
      </c>
      <c r="F41" s="9">
        <v>0</v>
      </c>
      <c r="G41" s="9">
        <v>0</v>
      </c>
      <c r="H41" s="9">
        <v>0</v>
      </c>
      <c r="I41" s="8">
        <f t="shared" si="20"/>
        <v>0</v>
      </c>
    </row>
    <row r="42" spans="1:9" ht="15" customHeight="1" x14ac:dyDescent="0.25">
      <c r="A42" s="12" t="s">
        <v>31</v>
      </c>
      <c r="B42" s="11" t="s">
        <v>18</v>
      </c>
      <c r="C42" s="5" t="s">
        <v>5</v>
      </c>
      <c r="D42" s="10">
        <f>SUM(D43:D46)</f>
        <v>2059.7579999999998</v>
      </c>
      <c r="E42" s="10">
        <f t="shared" ref="E42:H42" si="21">SUM(E43:E46)</f>
        <v>500</v>
      </c>
      <c r="F42" s="10">
        <f t="shared" si="21"/>
        <v>500</v>
      </c>
      <c r="G42" s="10">
        <f t="shared" si="21"/>
        <v>0</v>
      </c>
      <c r="H42" s="10">
        <f t="shared" si="21"/>
        <v>0</v>
      </c>
      <c r="I42" s="10">
        <f t="shared" ref="I42" si="22">SUM(D42:H42)</f>
        <v>3059.7579999999998</v>
      </c>
    </row>
    <row r="43" spans="1:9" x14ac:dyDescent="0.25">
      <c r="A43" s="12"/>
      <c r="B43" s="11"/>
      <c r="C43" s="5" t="s">
        <v>6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f>SUM(D43:H43)</f>
        <v>0</v>
      </c>
    </row>
    <row r="44" spans="1:9" x14ac:dyDescent="0.25">
      <c r="A44" s="12"/>
      <c r="B44" s="11"/>
      <c r="C44" s="5" t="s">
        <v>7</v>
      </c>
      <c r="D44" s="9">
        <f>D49</f>
        <v>0</v>
      </c>
      <c r="E44" s="9">
        <f t="shared" ref="E44:H44" si="23">E49</f>
        <v>0</v>
      </c>
      <c r="F44" s="9">
        <f t="shared" si="23"/>
        <v>0</v>
      </c>
      <c r="G44" s="9">
        <f t="shared" si="23"/>
        <v>0</v>
      </c>
      <c r="H44" s="9">
        <f t="shared" si="23"/>
        <v>0</v>
      </c>
      <c r="I44" s="9">
        <f t="shared" ref="I44:I46" si="24">SUM(D44:H44)</f>
        <v>0</v>
      </c>
    </row>
    <row r="45" spans="1:9" ht="25.5" x14ac:dyDescent="0.25">
      <c r="A45" s="12"/>
      <c r="B45" s="11"/>
      <c r="C45" s="5" t="s">
        <v>8</v>
      </c>
      <c r="D45" s="10">
        <f>D50+D55+D60</f>
        <v>2059.7579999999998</v>
      </c>
      <c r="E45" s="10">
        <f t="shared" ref="E45:H45" si="25">E50</f>
        <v>500</v>
      </c>
      <c r="F45" s="10">
        <f t="shared" si="25"/>
        <v>500</v>
      </c>
      <c r="G45" s="10">
        <f t="shared" si="25"/>
        <v>0</v>
      </c>
      <c r="H45" s="10">
        <f t="shared" si="25"/>
        <v>0</v>
      </c>
      <c r="I45" s="10">
        <f t="shared" si="24"/>
        <v>3059.7579999999998</v>
      </c>
    </row>
    <row r="46" spans="1:9" ht="25.5" x14ac:dyDescent="0.25">
      <c r="A46" s="12"/>
      <c r="B46" s="11"/>
      <c r="C46" s="5" t="s">
        <v>9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9">
        <f t="shared" si="24"/>
        <v>0</v>
      </c>
    </row>
    <row r="47" spans="1:9" ht="15" customHeight="1" x14ac:dyDescent="0.25">
      <c r="A47" s="12" t="s">
        <v>24</v>
      </c>
      <c r="B47" s="12" t="s">
        <v>39</v>
      </c>
      <c r="C47" s="5" t="s">
        <v>5</v>
      </c>
      <c r="D47" s="10">
        <f>SUM(D48:D51)</f>
        <v>1500</v>
      </c>
      <c r="E47" s="10">
        <f t="shared" ref="E47:H47" si="26">SUM(E48:E51)</f>
        <v>500</v>
      </c>
      <c r="F47" s="10">
        <f t="shared" si="26"/>
        <v>500</v>
      </c>
      <c r="G47" s="10">
        <f t="shared" si="26"/>
        <v>0</v>
      </c>
      <c r="H47" s="10">
        <f t="shared" si="26"/>
        <v>0</v>
      </c>
      <c r="I47" s="10">
        <f t="shared" ref="I47" si="27">SUM(D47:H47)</f>
        <v>2500</v>
      </c>
    </row>
    <row r="48" spans="1:9" x14ac:dyDescent="0.25">
      <c r="A48" s="12"/>
      <c r="B48" s="12"/>
      <c r="C48" s="5" t="s">
        <v>6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f>SUM(D48:H48)</f>
        <v>0</v>
      </c>
    </row>
    <row r="49" spans="1:9" x14ac:dyDescent="0.25">
      <c r="A49" s="12"/>
      <c r="B49" s="12"/>
      <c r="C49" s="5" t="s">
        <v>7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f t="shared" ref="I49:I51" si="28">SUM(D49:H49)</f>
        <v>0</v>
      </c>
    </row>
    <row r="50" spans="1:9" ht="25.5" x14ac:dyDescent="0.25">
      <c r="A50" s="12"/>
      <c r="B50" s="12"/>
      <c r="C50" s="5" t="s">
        <v>8</v>
      </c>
      <c r="D50" s="10">
        <v>1500</v>
      </c>
      <c r="E50" s="10">
        <v>500</v>
      </c>
      <c r="F50" s="10">
        <v>500</v>
      </c>
      <c r="G50" s="10"/>
      <c r="H50" s="10"/>
      <c r="I50" s="10">
        <f t="shared" si="28"/>
        <v>2500</v>
      </c>
    </row>
    <row r="51" spans="1:9" ht="25.5" x14ac:dyDescent="0.25">
      <c r="A51" s="12"/>
      <c r="B51" s="12"/>
      <c r="C51" s="5" t="s">
        <v>9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9">
        <f t="shared" si="28"/>
        <v>0</v>
      </c>
    </row>
    <row r="52" spans="1:9" ht="15" customHeight="1" x14ac:dyDescent="0.25">
      <c r="A52" s="13" t="s">
        <v>37</v>
      </c>
      <c r="B52" s="13" t="s">
        <v>36</v>
      </c>
      <c r="C52" s="5" t="s">
        <v>5</v>
      </c>
      <c r="D52" s="5">
        <f>SUM(D53:D56)</f>
        <v>38.061</v>
      </c>
      <c r="E52" s="5">
        <f t="shared" ref="E52:H52" si="29">SUM(E53:E56)</f>
        <v>0</v>
      </c>
      <c r="F52" s="5">
        <f t="shared" si="29"/>
        <v>0</v>
      </c>
      <c r="G52" s="5">
        <f t="shared" si="29"/>
        <v>0</v>
      </c>
      <c r="H52" s="5">
        <f t="shared" si="29"/>
        <v>0</v>
      </c>
      <c r="I52" s="10">
        <f>SUM(D52:H52)</f>
        <v>38.061</v>
      </c>
    </row>
    <row r="53" spans="1:9" x14ac:dyDescent="0.25">
      <c r="A53" s="14"/>
      <c r="B53" s="14"/>
      <c r="C53" s="5" t="s">
        <v>6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9">
        <f t="shared" ref="I53:I61" si="30">SUM(D53:H53)</f>
        <v>0</v>
      </c>
    </row>
    <row r="54" spans="1:9" x14ac:dyDescent="0.25">
      <c r="A54" s="14"/>
      <c r="B54" s="14"/>
      <c r="C54" s="5" t="s">
        <v>7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9">
        <f t="shared" si="30"/>
        <v>0</v>
      </c>
    </row>
    <row r="55" spans="1:9" ht="25.5" x14ac:dyDescent="0.25">
      <c r="A55" s="14"/>
      <c r="B55" s="14"/>
      <c r="C55" s="5" t="s">
        <v>8</v>
      </c>
      <c r="D55" s="5">
        <v>38.061</v>
      </c>
      <c r="E55" s="5">
        <v>0</v>
      </c>
      <c r="F55" s="5">
        <v>0</v>
      </c>
      <c r="G55" s="5">
        <v>0</v>
      </c>
      <c r="H55" s="5">
        <v>0</v>
      </c>
      <c r="I55" s="10">
        <f t="shared" si="30"/>
        <v>38.061</v>
      </c>
    </row>
    <row r="56" spans="1:9" ht="25.5" x14ac:dyDescent="0.25">
      <c r="A56" s="15"/>
      <c r="B56" s="15"/>
      <c r="C56" s="5" t="s">
        <v>9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9">
        <f t="shared" si="30"/>
        <v>0</v>
      </c>
    </row>
    <row r="57" spans="1:9" x14ac:dyDescent="0.25">
      <c r="A57" s="19" t="s">
        <v>40</v>
      </c>
      <c r="B57" s="13" t="s">
        <v>41</v>
      </c>
      <c r="C57" s="5" t="s">
        <v>5</v>
      </c>
      <c r="D57" s="5">
        <f>SUM(D58:D61)</f>
        <v>521.697</v>
      </c>
      <c r="E57" s="5">
        <v>0</v>
      </c>
      <c r="F57" s="5">
        <v>0</v>
      </c>
      <c r="G57" s="5">
        <v>0</v>
      </c>
      <c r="H57" s="5">
        <v>0</v>
      </c>
      <c r="I57" s="10">
        <f t="shared" si="30"/>
        <v>521.697</v>
      </c>
    </row>
    <row r="58" spans="1:9" x14ac:dyDescent="0.25">
      <c r="A58" s="20"/>
      <c r="B58" s="14"/>
      <c r="C58" s="5" t="s">
        <v>6</v>
      </c>
      <c r="D58" s="5"/>
      <c r="E58" s="5">
        <v>0</v>
      </c>
      <c r="F58" s="5">
        <v>0</v>
      </c>
      <c r="G58" s="5">
        <v>0</v>
      </c>
      <c r="H58" s="5">
        <v>0</v>
      </c>
      <c r="I58" s="9">
        <f t="shared" si="30"/>
        <v>0</v>
      </c>
    </row>
    <row r="59" spans="1:9" x14ac:dyDescent="0.25">
      <c r="A59" s="20"/>
      <c r="B59" s="14"/>
      <c r="C59" s="5" t="s">
        <v>7</v>
      </c>
      <c r="D59" s="5"/>
      <c r="E59" s="5">
        <v>0</v>
      </c>
      <c r="F59" s="5">
        <v>0</v>
      </c>
      <c r="G59" s="5">
        <v>0</v>
      </c>
      <c r="H59" s="5">
        <v>0</v>
      </c>
      <c r="I59" s="9">
        <f t="shared" si="30"/>
        <v>0</v>
      </c>
    </row>
    <row r="60" spans="1:9" ht="25.5" x14ac:dyDescent="0.25">
      <c r="A60" s="20"/>
      <c r="B60" s="14"/>
      <c r="C60" s="5" t="s">
        <v>8</v>
      </c>
      <c r="D60" s="5">
        <v>521.697</v>
      </c>
      <c r="E60" s="5">
        <v>0</v>
      </c>
      <c r="F60" s="5">
        <v>0</v>
      </c>
      <c r="G60" s="5">
        <v>0</v>
      </c>
      <c r="H60" s="5">
        <v>0</v>
      </c>
      <c r="I60" s="10">
        <f t="shared" si="30"/>
        <v>521.697</v>
      </c>
    </row>
    <row r="61" spans="1:9" ht="25.5" x14ac:dyDescent="0.25">
      <c r="A61" s="21"/>
      <c r="B61" s="15"/>
      <c r="C61" s="5" t="s">
        <v>9</v>
      </c>
      <c r="D61" s="5"/>
      <c r="E61" s="5">
        <v>0</v>
      </c>
      <c r="F61" s="5">
        <v>0</v>
      </c>
      <c r="G61" s="5">
        <v>0</v>
      </c>
      <c r="H61" s="5">
        <v>0</v>
      </c>
      <c r="I61" s="9">
        <f t="shared" si="30"/>
        <v>0</v>
      </c>
    </row>
    <row r="62" spans="1:9" ht="15" customHeight="1" x14ac:dyDescent="0.25">
      <c r="A62" s="19" t="s">
        <v>30</v>
      </c>
      <c r="B62" s="16" t="s">
        <v>19</v>
      </c>
      <c r="C62" s="5" t="s">
        <v>5</v>
      </c>
      <c r="D62" s="10">
        <f>SUM(D63:D65)</f>
        <v>3312.0920000000001</v>
      </c>
      <c r="E62" s="10">
        <f t="shared" ref="E62:I62" si="31">SUM(E63:E65)</f>
        <v>0</v>
      </c>
      <c r="F62" s="10">
        <f t="shared" si="31"/>
        <v>0</v>
      </c>
      <c r="G62" s="10">
        <f t="shared" si="31"/>
        <v>0</v>
      </c>
      <c r="H62" s="10">
        <f t="shared" si="31"/>
        <v>0</v>
      </c>
      <c r="I62" s="10">
        <f t="shared" si="31"/>
        <v>3312.0920000000001</v>
      </c>
    </row>
    <row r="63" spans="1:9" x14ac:dyDescent="0.25">
      <c r="A63" s="20"/>
      <c r="B63" s="17"/>
      <c r="C63" s="5" t="s">
        <v>6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f>SUM(D63:H63)</f>
        <v>0</v>
      </c>
    </row>
    <row r="64" spans="1:9" x14ac:dyDescent="0.25">
      <c r="A64" s="20"/>
      <c r="B64" s="17"/>
      <c r="C64" s="5" t="s">
        <v>7</v>
      </c>
      <c r="D64" s="9">
        <f>D69</f>
        <v>0</v>
      </c>
      <c r="E64" s="9">
        <f t="shared" ref="E64:I64" si="32">E69</f>
        <v>0</v>
      </c>
      <c r="F64" s="9">
        <f t="shared" si="32"/>
        <v>0</v>
      </c>
      <c r="G64" s="9">
        <f t="shared" si="32"/>
        <v>0</v>
      </c>
      <c r="H64" s="9">
        <f t="shared" si="32"/>
        <v>0</v>
      </c>
      <c r="I64" s="9">
        <f t="shared" si="32"/>
        <v>0</v>
      </c>
    </row>
    <row r="65" spans="1:9" ht="25.5" x14ac:dyDescent="0.25">
      <c r="A65" s="20"/>
      <c r="B65" s="17"/>
      <c r="C65" s="5" t="s">
        <v>8</v>
      </c>
      <c r="D65" s="10">
        <f>D70+D75</f>
        <v>3312.0920000000001</v>
      </c>
      <c r="E65" s="10">
        <f t="shared" ref="E65:I65" si="33">E70+E75</f>
        <v>0</v>
      </c>
      <c r="F65" s="10">
        <f t="shared" si="33"/>
        <v>0</v>
      </c>
      <c r="G65" s="10">
        <f t="shared" si="33"/>
        <v>0</v>
      </c>
      <c r="H65" s="10">
        <f t="shared" si="33"/>
        <v>0</v>
      </c>
      <c r="I65" s="10">
        <f t="shared" si="33"/>
        <v>3312.0920000000001</v>
      </c>
    </row>
    <row r="66" spans="1:9" ht="25.5" x14ac:dyDescent="0.25">
      <c r="A66" s="21"/>
      <c r="B66" s="18"/>
      <c r="C66" s="5" t="s">
        <v>9</v>
      </c>
      <c r="D66" s="5">
        <v>0</v>
      </c>
      <c r="E66" s="5">
        <v>0</v>
      </c>
      <c r="F66" s="5">
        <v>0</v>
      </c>
      <c r="G66" s="5">
        <v>0</v>
      </c>
      <c r="H66" s="5">
        <v>0</v>
      </c>
      <c r="I66" s="5">
        <f>SUM(D66:H66)</f>
        <v>0</v>
      </c>
    </row>
    <row r="67" spans="1:9" ht="15" customHeight="1" x14ac:dyDescent="0.25">
      <c r="A67" s="12" t="s">
        <v>42</v>
      </c>
      <c r="B67" s="12" t="s">
        <v>28</v>
      </c>
      <c r="C67" s="5" t="s">
        <v>5</v>
      </c>
      <c r="D67" s="10">
        <f>SUM(D68:D71)</f>
        <v>3311.5920000000001</v>
      </c>
      <c r="E67" s="5">
        <f t="shared" ref="E67:H67" si="34">SUM(E68:E71)</f>
        <v>0</v>
      </c>
      <c r="F67" s="5">
        <f t="shared" si="34"/>
        <v>0</v>
      </c>
      <c r="G67" s="5">
        <f t="shared" si="34"/>
        <v>0</v>
      </c>
      <c r="H67" s="5">
        <f t="shared" si="34"/>
        <v>0</v>
      </c>
      <c r="I67" s="10">
        <f t="shared" ref="I67" si="35">SUM(D67:H67)</f>
        <v>3311.5920000000001</v>
      </c>
    </row>
    <row r="68" spans="1:9" x14ac:dyDescent="0.25">
      <c r="A68" s="12"/>
      <c r="B68" s="12"/>
      <c r="C68" s="5" t="s">
        <v>6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f>SUM(D68:H68)</f>
        <v>0</v>
      </c>
    </row>
    <row r="69" spans="1:9" x14ac:dyDescent="0.25">
      <c r="A69" s="12"/>
      <c r="B69" s="12"/>
      <c r="C69" s="5" t="s">
        <v>7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f t="shared" ref="I69:I76" si="36">SUM(D69:H69)</f>
        <v>0</v>
      </c>
    </row>
    <row r="70" spans="1:9" ht="25.5" x14ac:dyDescent="0.25">
      <c r="A70" s="12"/>
      <c r="B70" s="12"/>
      <c r="C70" s="5" t="s">
        <v>8</v>
      </c>
      <c r="D70" s="10">
        <v>3311.5920000000001</v>
      </c>
      <c r="E70" s="5">
        <v>0</v>
      </c>
      <c r="F70" s="5">
        <v>0</v>
      </c>
      <c r="G70" s="5">
        <v>0</v>
      </c>
      <c r="H70" s="5">
        <v>0</v>
      </c>
      <c r="I70" s="10">
        <f t="shared" si="36"/>
        <v>3311.5920000000001</v>
      </c>
    </row>
    <row r="71" spans="1:9" ht="25.5" x14ac:dyDescent="0.25">
      <c r="A71" s="12"/>
      <c r="B71" s="12"/>
      <c r="C71" s="5" t="s">
        <v>9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f t="shared" si="36"/>
        <v>0</v>
      </c>
    </row>
    <row r="72" spans="1:9" x14ac:dyDescent="0.25">
      <c r="A72" s="12" t="s">
        <v>23</v>
      </c>
      <c r="B72" s="13" t="s">
        <v>43</v>
      </c>
      <c r="C72" s="5" t="s">
        <v>5</v>
      </c>
      <c r="D72" s="10">
        <f>SUM(D73:D76)</f>
        <v>0.5</v>
      </c>
      <c r="E72" s="5">
        <f t="shared" ref="E72:I72" si="37">SUM(E73:E76)</f>
        <v>0</v>
      </c>
      <c r="F72" s="5">
        <f t="shared" si="37"/>
        <v>0</v>
      </c>
      <c r="G72" s="5">
        <f t="shared" si="37"/>
        <v>0</v>
      </c>
      <c r="H72" s="5">
        <f t="shared" si="37"/>
        <v>0</v>
      </c>
      <c r="I72" s="10">
        <f t="shared" si="36"/>
        <v>0.5</v>
      </c>
    </row>
    <row r="73" spans="1:9" x14ac:dyDescent="0.25">
      <c r="A73" s="12"/>
      <c r="B73" s="14"/>
      <c r="C73" s="5" t="s">
        <v>6</v>
      </c>
      <c r="D73" s="5"/>
      <c r="E73" s="5">
        <v>0</v>
      </c>
      <c r="F73" s="5">
        <v>0</v>
      </c>
      <c r="G73" s="5">
        <v>0</v>
      </c>
      <c r="H73" s="5">
        <v>0</v>
      </c>
      <c r="I73" s="5">
        <f t="shared" si="36"/>
        <v>0</v>
      </c>
    </row>
    <row r="74" spans="1:9" x14ac:dyDescent="0.25">
      <c r="A74" s="12"/>
      <c r="B74" s="14"/>
      <c r="C74" s="5" t="s">
        <v>7</v>
      </c>
      <c r="D74" s="5"/>
      <c r="E74" s="5">
        <v>0</v>
      </c>
      <c r="F74" s="5">
        <v>0</v>
      </c>
      <c r="G74" s="5">
        <v>0</v>
      </c>
      <c r="H74" s="5">
        <v>0</v>
      </c>
      <c r="I74" s="5">
        <f t="shared" si="36"/>
        <v>0</v>
      </c>
    </row>
    <row r="75" spans="1:9" ht="25.5" x14ac:dyDescent="0.25">
      <c r="A75" s="12"/>
      <c r="B75" s="14"/>
      <c r="C75" s="5" t="s">
        <v>8</v>
      </c>
      <c r="D75" s="10">
        <v>0.5</v>
      </c>
      <c r="E75" s="5">
        <v>0</v>
      </c>
      <c r="F75" s="5">
        <v>0</v>
      </c>
      <c r="G75" s="5">
        <v>0</v>
      </c>
      <c r="H75" s="5">
        <v>0</v>
      </c>
      <c r="I75" s="10">
        <f t="shared" si="36"/>
        <v>0.5</v>
      </c>
    </row>
    <row r="76" spans="1:9" ht="25.5" x14ac:dyDescent="0.25">
      <c r="A76" s="12"/>
      <c r="B76" s="15"/>
      <c r="C76" s="5" t="s">
        <v>9</v>
      </c>
      <c r="D76" s="5"/>
      <c r="E76" s="5">
        <v>0</v>
      </c>
      <c r="F76" s="5">
        <v>0</v>
      </c>
      <c r="G76" s="5">
        <v>0</v>
      </c>
      <c r="H76" s="5">
        <v>0</v>
      </c>
      <c r="I76" s="5">
        <f t="shared" si="36"/>
        <v>0</v>
      </c>
    </row>
    <row r="77" spans="1:9" ht="15" customHeight="1" x14ac:dyDescent="0.25">
      <c r="A77" s="12" t="s">
        <v>29</v>
      </c>
      <c r="B77" s="11" t="s">
        <v>20</v>
      </c>
      <c r="C77" s="5" t="s">
        <v>5</v>
      </c>
      <c r="D77" s="10">
        <f>SUM(D78:D81)</f>
        <v>3271.462</v>
      </c>
      <c r="E77" s="10">
        <f t="shared" ref="E77:H77" si="38">SUM(E78:E81)</f>
        <v>1676.252</v>
      </c>
      <c r="F77" s="10">
        <f t="shared" si="38"/>
        <v>1676.252</v>
      </c>
      <c r="G77" s="10">
        <f t="shared" si="38"/>
        <v>0</v>
      </c>
      <c r="H77" s="10">
        <f t="shared" si="38"/>
        <v>0</v>
      </c>
      <c r="I77" s="10">
        <f t="shared" ref="I77" si="39">SUM(D77:H77)</f>
        <v>6623.9660000000003</v>
      </c>
    </row>
    <row r="78" spans="1:9" x14ac:dyDescent="0.25">
      <c r="A78" s="12"/>
      <c r="B78" s="11"/>
      <c r="C78" s="5" t="s">
        <v>6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f>SUM(D78:H78)</f>
        <v>0</v>
      </c>
    </row>
    <row r="79" spans="1:9" x14ac:dyDescent="0.25">
      <c r="A79" s="12"/>
      <c r="B79" s="11"/>
      <c r="C79" s="5" t="s">
        <v>7</v>
      </c>
      <c r="D79" s="9">
        <f>D84</f>
        <v>0</v>
      </c>
      <c r="E79" s="9">
        <f t="shared" ref="E79:I79" si="40">E84</f>
        <v>0</v>
      </c>
      <c r="F79" s="9">
        <f t="shared" si="40"/>
        <v>0</v>
      </c>
      <c r="G79" s="9">
        <f t="shared" si="40"/>
        <v>0</v>
      </c>
      <c r="H79" s="9">
        <f t="shared" si="40"/>
        <v>0</v>
      </c>
      <c r="I79" s="9">
        <f t="shared" si="40"/>
        <v>0</v>
      </c>
    </row>
    <row r="80" spans="1:9" ht="25.5" x14ac:dyDescent="0.25">
      <c r="A80" s="12"/>
      <c r="B80" s="11"/>
      <c r="C80" s="5" t="s">
        <v>8</v>
      </c>
      <c r="D80" s="10">
        <f>D85</f>
        <v>3271.462</v>
      </c>
      <c r="E80" s="10">
        <f>E85</f>
        <v>1676.252</v>
      </c>
      <c r="F80" s="10">
        <f t="shared" ref="F80:I80" si="41">F85</f>
        <v>1676.252</v>
      </c>
      <c r="G80" s="10">
        <f t="shared" si="41"/>
        <v>0</v>
      </c>
      <c r="H80" s="10">
        <f t="shared" si="41"/>
        <v>0</v>
      </c>
      <c r="I80" s="10">
        <f t="shared" si="41"/>
        <v>6623.9660000000003</v>
      </c>
    </row>
    <row r="81" spans="1:9" ht="25.5" x14ac:dyDescent="0.25">
      <c r="A81" s="12"/>
      <c r="B81" s="11"/>
      <c r="C81" s="5" t="s">
        <v>9</v>
      </c>
      <c r="D81" s="5">
        <v>0</v>
      </c>
      <c r="E81" s="5">
        <v>0</v>
      </c>
      <c r="F81" s="5">
        <v>0</v>
      </c>
      <c r="G81" s="5">
        <v>0</v>
      </c>
      <c r="H81" s="5">
        <v>0</v>
      </c>
      <c r="I81" s="5">
        <f t="shared" ref="I81" si="42">SUM(D81:H81)</f>
        <v>0</v>
      </c>
    </row>
    <row r="82" spans="1:9" ht="15" customHeight="1" x14ac:dyDescent="0.25">
      <c r="A82" s="12" t="s">
        <v>22</v>
      </c>
      <c r="B82" s="12" t="s">
        <v>21</v>
      </c>
      <c r="C82" s="5" t="s">
        <v>5</v>
      </c>
      <c r="D82" s="10">
        <f>SUM(D83:D86)</f>
        <v>3271.462</v>
      </c>
      <c r="E82" s="10">
        <f t="shared" ref="E82:H82" si="43">SUM(E83:E86)</f>
        <v>1676.252</v>
      </c>
      <c r="F82" s="10">
        <f t="shared" si="43"/>
        <v>1676.252</v>
      </c>
      <c r="G82" s="10">
        <f t="shared" si="43"/>
        <v>0</v>
      </c>
      <c r="H82" s="10">
        <f t="shared" si="43"/>
        <v>0</v>
      </c>
      <c r="I82" s="10">
        <f>SUM(D82:H82)</f>
        <v>6623.9660000000003</v>
      </c>
    </row>
    <row r="83" spans="1:9" x14ac:dyDescent="0.25">
      <c r="A83" s="12"/>
      <c r="B83" s="12"/>
      <c r="C83" s="5" t="s">
        <v>6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f>SUM(D83:H83)</f>
        <v>0</v>
      </c>
    </row>
    <row r="84" spans="1:9" x14ac:dyDescent="0.25">
      <c r="A84" s="12"/>
      <c r="B84" s="12"/>
      <c r="C84" s="5" t="s">
        <v>7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f t="shared" ref="I84:I86" si="44">SUM(D84:H84)</f>
        <v>0</v>
      </c>
    </row>
    <row r="85" spans="1:9" ht="25.5" x14ac:dyDescent="0.25">
      <c r="A85" s="12"/>
      <c r="B85" s="12"/>
      <c r="C85" s="5" t="s">
        <v>8</v>
      </c>
      <c r="D85" s="10">
        <v>3271.462</v>
      </c>
      <c r="E85" s="10">
        <v>1676.252</v>
      </c>
      <c r="F85" s="10">
        <v>1676.252</v>
      </c>
      <c r="G85" s="9">
        <v>0</v>
      </c>
      <c r="H85" s="9">
        <v>0</v>
      </c>
      <c r="I85" s="10">
        <f t="shared" si="44"/>
        <v>6623.9660000000003</v>
      </c>
    </row>
    <row r="86" spans="1:9" ht="25.5" x14ac:dyDescent="0.25">
      <c r="A86" s="12"/>
      <c r="B86" s="12"/>
      <c r="C86" s="5" t="s">
        <v>9</v>
      </c>
      <c r="D86" s="5">
        <v>0</v>
      </c>
      <c r="E86" s="5">
        <v>0</v>
      </c>
      <c r="F86" s="5">
        <v>0</v>
      </c>
      <c r="G86" s="5">
        <v>0</v>
      </c>
      <c r="H86" s="5">
        <v>0</v>
      </c>
      <c r="I86" s="9">
        <f t="shared" si="44"/>
        <v>0</v>
      </c>
    </row>
  </sheetData>
  <mergeCells count="38">
    <mergeCell ref="B72:B76"/>
    <mergeCell ref="A72:A76"/>
    <mergeCell ref="A1:I1"/>
    <mergeCell ref="B17:B21"/>
    <mergeCell ref="B22:B26"/>
    <mergeCell ref="A3:A5"/>
    <mergeCell ref="B3:B5"/>
    <mergeCell ref="B7:B11"/>
    <mergeCell ref="A7:A11"/>
    <mergeCell ref="A12:A16"/>
    <mergeCell ref="B12:B16"/>
    <mergeCell ref="A2:I2"/>
    <mergeCell ref="D3:I3"/>
    <mergeCell ref="C3:C5"/>
    <mergeCell ref="A42:A46"/>
    <mergeCell ref="B42:B46"/>
    <mergeCell ref="B47:B51"/>
    <mergeCell ref="B82:B86"/>
    <mergeCell ref="A82:A86"/>
    <mergeCell ref="A67:A71"/>
    <mergeCell ref="A77:A81"/>
    <mergeCell ref="B77:B81"/>
    <mergeCell ref="B67:B71"/>
    <mergeCell ref="A47:A51"/>
    <mergeCell ref="B62:B66"/>
    <mergeCell ref="A62:A66"/>
    <mergeCell ref="B52:B56"/>
    <mergeCell ref="A52:A56"/>
    <mergeCell ref="B57:B61"/>
    <mergeCell ref="A57:A61"/>
    <mergeCell ref="B32:B36"/>
    <mergeCell ref="A32:A36"/>
    <mergeCell ref="A17:A21"/>
    <mergeCell ref="A22:A26"/>
    <mergeCell ref="A37:A41"/>
    <mergeCell ref="A27:A31"/>
    <mergeCell ref="B27:B31"/>
    <mergeCell ref="B37:B41"/>
  </mergeCells>
  <pageMargins left="0.70866141732283472" right="0.11811023622047245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ЕДДС</dc:creator>
  <cp:lastModifiedBy>Пользователь</cp:lastModifiedBy>
  <cp:lastPrinted>2026-06-19T07:07:03Z</cp:lastPrinted>
  <dcterms:created xsi:type="dcterms:W3CDTF">2015-06-05T18:19:34Z</dcterms:created>
  <dcterms:modified xsi:type="dcterms:W3CDTF">2026-06-19T07:18:49Z</dcterms:modified>
</cp:coreProperties>
</file>