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710" yWindow="-195" windowWidth="12525" windowHeight="12075" activeTab="5"/>
  </bookViews>
  <sheets>
    <sheet name="январь" sheetId="23" r:id="rId1"/>
    <sheet name="февраль" sheetId="24" r:id="rId2"/>
    <sheet name="март" sheetId="25" r:id="rId3"/>
    <sheet name="апрель" sheetId="26" r:id="rId4"/>
    <sheet name="май" sheetId="27" r:id="rId5"/>
    <sheet name="июнь" sheetId="28" r:id="rId6"/>
  </sheets>
  <definedNames>
    <definedName name="_xlnm.Print_Area" localSheetId="3">апрель!$A$1:$W$27</definedName>
    <definedName name="_xlnm.Print_Area" localSheetId="5">июнь!$A$1:$W$27</definedName>
    <definedName name="_xlnm.Print_Area" localSheetId="4">май!$A$1:$W$27</definedName>
    <definedName name="_xlnm.Print_Area" localSheetId="2">март!$A$1:$W$30</definedName>
    <definedName name="_xlnm.Print_Area" localSheetId="1">февраль!$A$1:$W$30</definedName>
    <definedName name="_xlnm.Print_Area" localSheetId="0">январь!$A$1:$W$30</definedName>
  </definedNames>
  <calcPr calcId="145621"/>
</workbook>
</file>

<file path=xl/calcChain.xml><?xml version="1.0" encoding="utf-8"?>
<calcChain xmlns="http://schemas.openxmlformats.org/spreadsheetml/2006/main">
  <c r="V25" i="28" l="1"/>
  <c r="H25" i="28"/>
  <c r="W12" i="28"/>
  <c r="V12" i="28"/>
  <c r="U12" i="28"/>
  <c r="T12" i="28"/>
  <c r="S12" i="28"/>
  <c r="R12" i="28"/>
  <c r="R25" i="28" s="1"/>
  <c r="P12" i="28"/>
  <c r="N12" i="28"/>
  <c r="L12" i="28"/>
  <c r="J12" i="28"/>
  <c r="I12" i="28"/>
  <c r="I25" i="28" s="1"/>
  <c r="H12" i="28"/>
  <c r="G12" i="28"/>
  <c r="V9" i="28"/>
  <c r="U9" i="28"/>
  <c r="U25" i="28" s="1"/>
  <c r="T9" i="28"/>
  <c r="T25" i="28" s="1"/>
  <c r="P9" i="28"/>
  <c r="P25" i="28" s="1"/>
  <c r="N9" i="28"/>
  <c r="N25" i="28" s="1"/>
  <c r="L9" i="28"/>
  <c r="L25" i="28" s="1"/>
  <c r="J9" i="28"/>
  <c r="J25" i="28" s="1"/>
  <c r="G9" i="28"/>
  <c r="G25" i="28" s="1"/>
  <c r="W8" i="28"/>
  <c r="W9" i="28" s="1"/>
  <c r="W25" i="28" s="1"/>
  <c r="S8" i="28"/>
  <c r="S9" i="28" s="1"/>
  <c r="S25" i="28" s="1"/>
  <c r="J8" i="28"/>
  <c r="V25" i="27"/>
  <c r="I25" i="27"/>
  <c r="H25" i="27"/>
  <c r="W12" i="27"/>
  <c r="V12" i="27"/>
  <c r="U12" i="27"/>
  <c r="T12" i="27"/>
  <c r="S12" i="27"/>
  <c r="R12" i="27"/>
  <c r="R25" i="27" s="1"/>
  <c r="P12" i="27"/>
  <c r="N12" i="27"/>
  <c r="L12" i="27"/>
  <c r="J12" i="27"/>
  <c r="I12" i="27"/>
  <c r="H12" i="27"/>
  <c r="G12" i="27"/>
  <c r="V9" i="27"/>
  <c r="U9" i="27"/>
  <c r="U25" i="27" s="1"/>
  <c r="T9" i="27"/>
  <c r="T25" i="27" s="1"/>
  <c r="P9" i="27"/>
  <c r="P25" i="27" s="1"/>
  <c r="N9" i="27"/>
  <c r="N25" i="27" s="1"/>
  <c r="L9" i="27"/>
  <c r="L25" i="27" s="1"/>
  <c r="J9" i="27"/>
  <c r="J25" i="27" s="1"/>
  <c r="G9" i="27"/>
  <c r="G25" i="27" s="1"/>
  <c r="W8" i="27"/>
  <c r="W9" i="27" s="1"/>
  <c r="W25" i="27" s="1"/>
  <c r="S8" i="27"/>
  <c r="S9" i="27" s="1"/>
  <c r="S25" i="27" s="1"/>
  <c r="J8" i="27"/>
  <c r="L12" i="26" l="1"/>
  <c r="N12" i="26"/>
  <c r="P12" i="26"/>
  <c r="R12" i="26"/>
  <c r="R25" i="26" s="1"/>
  <c r="S12" i="26"/>
  <c r="T12" i="26"/>
  <c r="U12" i="26"/>
  <c r="V12" i="26"/>
  <c r="W12" i="26"/>
  <c r="H12" i="26"/>
  <c r="H25" i="26" s="1"/>
  <c r="I12" i="26"/>
  <c r="I25" i="26" s="1"/>
  <c r="J12" i="26"/>
  <c r="G12" i="26"/>
  <c r="V9" i="26" l="1"/>
  <c r="V25" i="26" s="1"/>
  <c r="U9" i="26"/>
  <c r="U25" i="26" s="1"/>
  <c r="T9" i="26"/>
  <c r="T25" i="26" s="1"/>
  <c r="P9" i="26"/>
  <c r="P25" i="26" s="1"/>
  <c r="N9" i="26"/>
  <c r="N25" i="26" s="1"/>
  <c r="L9" i="26"/>
  <c r="L25" i="26" s="1"/>
  <c r="G9" i="26"/>
  <c r="G25" i="26" s="1"/>
  <c r="W8" i="26"/>
  <c r="W9" i="26" s="1"/>
  <c r="W25" i="26" s="1"/>
  <c r="S8" i="26"/>
  <c r="S9" i="26" s="1"/>
  <c r="S25" i="26" s="1"/>
  <c r="J8" i="26"/>
  <c r="J9" i="26" s="1"/>
  <c r="J25" i="26" s="1"/>
  <c r="T28" i="25" l="1"/>
  <c r="P28" i="25"/>
  <c r="L28" i="25"/>
  <c r="G28" i="25"/>
  <c r="V9" i="25"/>
  <c r="V28" i="25" s="1"/>
  <c r="U9" i="25"/>
  <c r="U28" i="25" s="1"/>
  <c r="T9" i="25"/>
  <c r="P9" i="25"/>
  <c r="N9" i="25"/>
  <c r="N28" i="25" s="1"/>
  <c r="L9" i="25"/>
  <c r="G9" i="25"/>
  <c r="W8" i="25"/>
  <c r="W9" i="25" s="1"/>
  <c r="W28" i="25" s="1"/>
  <c r="S8" i="25"/>
  <c r="S9" i="25" s="1"/>
  <c r="S28" i="25" s="1"/>
  <c r="J8" i="25"/>
  <c r="J9" i="25" s="1"/>
  <c r="J28" i="25" s="1"/>
  <c r="T28" i="24"/>
  <c r="P28" i="24"/>
  <c r="N28" i="24"/>
  <c r="L28" i="24"/>
  <c r="G28" i="24"/>
  <c r="V9" i="24"/>
  <c r="V28" i="24" s="1"/>
  <c r="U9" i="24"/>
  <c r="U28" i="24" s="1"/>
  <c r="T9" i="24"/>
  <c r="P9" i="24"/>
  <c r="N9" i="24"/>
  <c r="L9" i="24"/>
  <c r="G9" i="24"/>
  <c r="W8" i="24"/>
  <c r="W9" i="24" s="1"/>
  <c r="W28" i="24" s="1"/>
  <c r="S8" i="24"/>
  <c r="S9" i="24" s="1"/>
  <c r="S28" i="24" s="1"/>
  <c r="J8" i="24"/>
  <c r="J9" i="24" s="1"/>
  <c r="J28" i="24" s="1"/>
  <c r="P28" i="23" l="1"/>
  <c r="L28" i="23"/>
  <c r="V9" i="23"/>
  <c r="V28" i="23" s="1"/>
  <c r="U9" i="23"/>
  <c r="U28" i="23" s="1"/>
  <c r="T9" i="23"/>
  <c r="T28" i="23" s="1"/>
  <c r="P9" i="23"/>
  <c r="N9" i="23"/>
  <c r="N28" i="23" s="1"/>
  <c r="L9" i="23"/>
  <c r="G9" i="23"/>
  <c r="G28" i="23" s="1"/>
  <c r="W8" i="23"/>
  <c r="W9" i="23" s="1"/>
  <c r="W28" i="23" s="1"/>
  <c r="S8" i="23"/>
  <c r="S9" i="23" s="1"/>
  <c r="S28" i="23" s="1"/>
  <c r="J8" i="23"/>
  <c r="J9" i="23" s="1"/>
  <c r="J28" i="23" s="1"/>
</calcChain>
</file>

<file path=xl/sharedStrings.xml><?xml version="1.0" encoding="utf-8"?>
<sst xmlns="http://schemas.openxmlformats.org/spreadsheetml/2006/main" count="366" uniqueCount="58">
  <si>
    <t>№ п/п</t>
  </si>
  <si>
    <t>№ и дата соглашения (договора, гарантии и т.п.)</t>
  </si>
  <si>
    <t>Дата возникновения обязательства</t>
  </si>
  <si>
    <t>Основной долг</t>
  </si>
  <si>
    <t>Дата исполнения обязательств</t>
  </si>
  <si>
    <t>Форма обеспечения обязательств</t>
  </si>
  <si>
    <t>основной долг</t>
  </si>
  <si>
    <t>проценты</t>
  </si>
  <si>
    <t>штрафы, пени</t>
  </si>
  <si>
    <t>итого</t>
  </si>
  <si>
    <t>сумма</t>
  </si>
  <si>
    <t>дата</t>
  </si>
  <si>
    <t xml:space="preserve">дата </t>
  </si>
  <si>
    <t>I. Бюджетные кредиты от бюджетов других уровней бюджетной системы, руб.</t>
  </si>
  <si>
    <t>ИТОГО</t>
  </si>
  <si>
    <t>II. Кредиты, полученные от банков и других коммерческих структур, руб.</t>
  </si>
  <si>
    <t>III. Кредиты иностранных коммерческих банков и фирм, дол.США/руб.</t>
  </si>
  <si>
    <t>Гарантии (кому, за что, №, дата)</t>
  </si>
  <si>
    <t>Y. Муниципальные ценные бумаги, руб.</t>
  </si>
  <si>
    <t>YI. Другие долговые обязательства, руб.</t>
  </si>
  <si>
    <t>Всего руб.</t>
  </si>
  <si>
    <t>IY. Муниципальные гарантии и поручительства</t>
  </si>
  <si>
    <t>-</t>
  </si>
  <si>
    <t xml:space="preserve">№4 от 23.08.2024 Соглашение о предоставлении бюджетного кредита МИНИСТЕРСТВО ФИНАНСОВ РЕСПУБЛИКИ КОМИ; №1 от 28.11.2024 Дополнительное соглашение к Соглашению от 23.08.2024 №4 </t>
  </si>
  <si>
    <t>Муниципальная долговая книга муниципального округа "Княжпогостский"</t>
  </si>
  <si>
    <t>Примечание:  Просроченной задолженности по исполнению муниципальных долговых обязательств - нет.</t>
  </si>
  <si>
    <t>Задолженность на 01.01.2026</t>
  </si>
  <si>
    <t>2026 год</t>
  </si>
  <si>
    <t>Осуществлено заимствований в январе 2026</t>
  </si>
  <si>
    <t>Погашено в январе 2026</t>
  </si>
  <si>
    <t>Задолженность на 01.02.2026</t>
  </si>
  <si>
    <t>Осуществлено заимствований в феврале 2026</t>
  </si>
  <si>
    <t>Погашено в феврале 2026</t>
  </si>
  <si>
    <t>Задолженность на 01.03.2026</t>
  </si>
  <si>
    <t>Осуществлено заимствований в марте 2026</t>
  </si>
  <si>
    <t>Погашено в марте 2026</t>
  </si>
  <si>
    <t>Задолженность на 01.04.2026</t>
  </si>
  <si>
    <t>№ и дата соглашения (муниципального контракта, договора, гарантии и т.п.), наименование кредитора (принципала, бенефициара)</t>
  </si>
  <si>
    <t>Сумма основного долга по соглашению (муниципальному контракту, договору и т.п.)</t>
  </si>
  <si>
    <t>без обеспечения</t>
  </si>
  <si>
    <t>I. Бюджетные кредиты, привлеченные в бюджет муниципального округа "Княжпогостский" из других бюджетов бюджетной системы Российской Федерации, руб.</t>
  </si>
  <si>
    <t>II. Кредиты, привлеченные муниципальным округом "Княжпогостский" от кредитных организаций, руб.</t>
  </si>
  <si>
    <t>1.1</t>
  </si>
  <si>
    <t>2.1</t>
  </si>
  <si>
    <t xml:space="preserve">№ 0107300000826000027 от 27.04.2026 Муниципальный контракт на оказание услуг по предоставлению возобновляемой кредитной линии бюджету муниципального округа "Княжпогостский", Публичное акционерное общество "Сбербанк России" </t>
  </si>
  <si>
    <t>Осуществлено заимствований в апреле 2026</t>
  </si>
  <si>
    <t>Погашено в апреле 2026</t>
  </si>
  <si>
    <t>Задолженность на 01.05.2026</t>
  </si>
  <si>
    <t>по состоянию на 01.05.2026</t>
  </si>
  <si>
    <t>ВСЕГО</t>
  </si>
  <si>
    <t>по состоянию на 01.06.2026</t>
  </si>
  <si>
    <t>Осуществлено заимствований в мае 2026</t>
  </si>
  <si>
    <t>Погашено в мае 2026</t>
  </si>
  <si>
    <t>Задолженность на 01.06.2026</t>
  </si>
  <si>
    <t>по состоянию на 01.07.2026</t>
  </si>
  <si>
    <t>Осуществлено заимствований в июне 2026</t>
  </si>
  <si>
    <t>Погашено в июне 2026</t>
  </si>
  <si>
    <t>Задолженность на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</si>
</sst>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9" xfId="0" applyFont="1" applyFill="1" applyBorder="1"/>
    <xf numFmtId="0" fontId="3" fillId="0" borderId="7" xfId="0" applyFont="1" applyFill="1" applyBorder="1"/>
    <xf numFmtId="2" fontId="3" fillId="0" borderId="7" xfId="0" applyNumberFormat="1" applyFont="1" applyFill="1" applyBorder="1"/>
    <xf numFmtId="0" fontId="3" fillId="2" borderId="0" xfId="0" applyFont="1" applyFill="1" applyBorder="1"/>
    <xf numFmtId="0" fontId="3" fillId="2" borderId="10" xfId="0" applyFont="1" applyFill="1" applyBorder="1"/>
    <xf numFmtId="0" fontId="3" fillId="0" borderId="0" xfId="0" applyFont="1" applyFill="1" applyBorder="1"/>
    <xf numFmtId="0" fontId="3" fillId="0" borderId="11" xfId="0" applyFont="1" applyFill="1" applyBorder="1"/>
    <xf numFmtId="4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right"/>
    </xf>
    <xf numFmtId="4" fontId="3" fillId="0" borderId="7" xfId="0" applyNumberFormat="1" applyFont="1" applyFill="1" applyBorder="1"/>
    <xf numFmtId="14" fontId="3" fillId="0" borderId="1" xfId="0" applyNumberFormat="1" applyFont="1" applyFill="1" applyBorder="1"/>
    <xf numFmtId="0" fontId="4" fillId="0" borderId="1" xfId="0" applyFont="1" applyFill="1" applyBorder="1"/>
    <xf numFmtId="0" fontId="4" fillId="0" borderId="9" xfId="0" applyFont="1" applyFill="1" applyBorder="1"/>
    <xf numFmtId="0" fontId="5" fillId="0" borderId="0" xfId="0" applyFont="1" applyFill="1"/>
    <xf numFmtId="4" fontId="4" fillId="0" borderId="7" xfId="0" applyNumberFormat="1" applyFont="1" applyFill="1" applyBorder="1"/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top"/>
    </xf>
    <xf numFmtId="14" fontId="3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4" fontId="3" fillId="0" borderId="7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P9" sqref="P9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1.5" customHeight="1" x14ac:dyDescent="0.3">
      <c r="A1" s="53" t="s">
        <v>24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20.25" x14ac:dyDescent="0.3">
      <c r="A2" s="54" t="s">
        <v>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4" spans="1:23" s="3" customFormat="1" ht="60" customHeight="1" x14ac:dyDescent="0.25">
      <c r="A4" s="55" t="s">
        <v>0</v>
      </c>
      <c r="B4" s="55" t="s">
        <v>1</v>
      </c>
      <c r="C4" s="55" t="s">
        <v>2</v>
      </c>
      <c r="D4" s="55" t="s">
        <v>3</v>
      </c>
      <c r="E4" s="55" t="s">
        <v>4</v>
      </c>
      <c r="F4" s="58" t="s">
        <v>5</v>
      </c>
      <c r="G4" s="61" t="s">
        <v>26</v>
      </c>
      <c r="H4" s="61"/>
      <c r="I4" s="61"/>
      <c r="J4" s="62"/>
      <c r="K4" s="63" t="s">
        <v>28</v>
      </c>
      <c r="L4" s="62"/>
      <c r="M4" s="63" t="s">
        <v>29</v>
      </c>
      <c r="N4" s="61"/>
      <c r="O4" s="61"/>
      <c r="P4" s="61"/>
      <c r="Q4" s="61"/>
      <c r="R4" s="61"/>
      <c r="S4" s="62"/>
      <c r="T4" s="64" t="s">
        <v>30</v>
      </c>
      <c r="U4" s="65"/>
      <c r="V4" s="65"/>
      <c r="W4" s="66"/>
    </row>
    <row r="5" spans="1:23" s="3" customFormat="1" ht="25.5" x14ac:dyDescent="0.25">
      <c r="A5" s="56"/>
      <c r="B5" s="56"/>
      <c r="C5" s="56"/>
      <c r="D5" s="56"/>
      <c r="E5" s="56"/>
      <c r="F5" s="59"/>
      <c r="G5" s="26" t="s">
        <v>6</v>
      </c>
      <c r="H5" s="4" t="s">
        <v>7</v>
      </c>
      <c r="I5" s="4" t="s">
        <v>8</v>
      </c>
      <c r="J5" s="4" t="s">
        <v>9</v>
      </c>
      <c r="K5" s="63" t="s">
        <v>6</v>
      </c>
      <c r="L5" s="62"/>
      <c r="M5" s="63" t="s">
        <v>6</v>
      </c>
      <c r="N5" s="62"/>
      <c r="O5" s="63" t="s">
        <v>7</v>
      </c>
      <c r="P5" s="62"/>
      <c r="Q5" s="63" t="s">
        <v>8</v>
      </c>
      <c r="R5" s="62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8.75" customHeight="1" x14ac:dyDescent="0.25">
      <c r="A6" s="57"/>
      <c r="B6" s="57"/>
      <c r="C6" s="57"/>
      <c r="D6" s="57"/>
      <c r="E6" s="57"/>
      <c r="F6" s="60"/>
      <c r="G6" s="26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48" t="s">
        <v>13</v>
      </c>
      <c r="B7" s="49"/>
      <c r="C7" s="49"/>
      <c r="D7" s="49"/>
      <c r="E7" s="49"/>
      <c r="F7" s="5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23</v>
      </c>
      <c r="C8" s="19">
        <v>45527</v>
      </c>
      <c r="D8" s="17">
        <v>20000000</v>
      </c>
      <c r="E8" s="19">
        <v>46724</v>
      </c>
      <c r="F8" s="18" t="s">
        <v>22</v>
      </c>
      <c r="G8" s="20">
        <v>6600000</v>
      </c>
      <c r="H8" s="20">
        <v>0</v>
      </c>
      <c r="I8" s="20">
        <v>0</v>
      </c>
      <c r="J8" s="20">
        <f>G8</f>
        <v>6600000</v>
      </c>
      <c r="K8" s="21"/>
      <c r="L8" s="16">
        <v>0</v>
      </c>
      <c r="M8" s="21"/>
      <c r="N8" s="16">
        <v>0</v>
      </c>
      <c r="O8" s="21"/>
      <c r="P8" s="16">
        <v>0</v>
      </c>
      <c r="Q8" s="8"/>
      <c r="R8" s="16">
        <v>0</v>
      </c>
      <c r="S8" s="16">
        <f>N8+P8</f>
        <v>0</v>
      </c>
      <c r="T8" s="16">
        <v>6600000</v>
      </c>
      <c r="U8" s="16">
        <v>0</v>
      </c>
      <c r="V8" s="16">
        <v>0</v>
      </c>
      <c r="W8" s="16">
        <f>T8+U8+V8</f>
        <v>6600000</v>
      </c>
    </row>
    <row r="9" spans="1:23" s="1" customFormat="1" x14ac:dyDescent="0.25">
      <c r="A9" s="44" t="s">
        <v>14</v>
      </c>
      <c r="B9" s="45"/>
      <c r="C9" s="8"/>
      <c r="D9" s="8"/>
      <c r="E9" s="8"/>
      <c r="F9" s="9"/>
      <c r="G9" s="20">
        <f>G8</f>
        <v>6600000</v>
      </c>
      <c r="H9" s="11">
        <v>0</v>
      </c>
      <c r="I9" s="11">
        <v>0</v>
      </c>
      <c r="J9" s="20">
        <f>J8</f>
        <v>6600000</v>
      </c>
      <c r="K9" s="11"/>
      <c r="L9" s="20">
        <f>L8</f>
        <v>0</v>
      </c>
      <c r="M9" s="11"/>
      <c r="N9" s="20">
        <f>N8</f>
        <v>0</v>
      </c>
      <c r="O9" s="11"/>
      <c r="P9" s="20">
        <f>P8</f>
        <v>0</v>
      </c>
      <c r="Q9" s="11"/>
      <c r="R9" s="11">
        <v>0</v>
      </c>
      <c r="S9" s="20">
        <f>S8</f>
        <v>0</v>
      </c>
      <c r="T9" s="20">
        <f>T8</f>
        <v>6600000</v>
      </c>
      <c r="U9" s="20">
        <f t="shared" ref="U9:W9" si="0">U8</f>
        <v>0</v>
      </c>
      <c r="V9" s="20">
        <f t="shared" si="0"/>
        <v>0</v>
      </c>
      <c r="W9" s="20">
        <f t="shared" si="0"/>
        <v>6600000</v>
      </c>
    </row>
    <row r="10" spans="1:23" s="3" customFormat="1" ht="15" customHeight="1" x14ac:dyDescent="0.25">
      <c r="A10" s="48" t="s">
        <v>15</v>
      </c>
      <c r="B10" s="49"/>
      <c r="C10" s="49"/>
      <c r="D10" s="49"/>
      <c r="E10" s="49"/>
      <c r="F10" s="5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51"/>
      <c r="B11" s="52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44" t="s">
        <v>14</v>
      </c>
      <c r="B12" s="45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48" t="s">
        <v>16</v>
      </c>
      <c r="B13" s="49"/>
      <c r="C13" s="49"/>
      <c r="D13" s="49"/>
      <c r="E13" s="49"/>
      <c r="F13" s="5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51"/>
      <c r="B14" s="52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44" t="s">
        <v>14</v>
      </c>
      <c r="B15" s="45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48" t="s">
        <v>21</v>
      </c>
      <c r="B16" s="49"/>
      <c r="C16" s="49"/>
      <c r="D16" s="49"/>
      <c r="E16" s="49"/>
      <c r="F16" s="50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48" t="s">
        <v>17</v>
      </c>
      <c r="B17" s="49"/>
      <c r="C17" s="49"/>
      <c r="D17" s="49"/>
      <c r="E17" s="49"/>
      <c r="F17" s="5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51"/>
      <c r="B18" s="52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44" t="s">
        <v>14</v>
      </c>
      <c r="B19" s="45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48" t="s">
        <v>18</v>
      </c>
      <c r="B20" s="49"/>
      <c r="C20" s="49"/>
      <c r="D20" s="49"/>
      <c r="E20" s="49"/>
      <c r="F20" s="5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51"/>
      <c r="B21" s="52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44" t="s">
        <v>14</v>
      </c>
      <c r="B22" s="45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48" t="s">
        <v>19</v>
      </c>
      <c r="B23" s="49"/>
      <c r="C23" s="49"/>
      <c r="D23" s="49"/>
      <c r="E23" s="49"/>
      <c r="F23" s="5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51"/>
      <c r="B24" s="52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44" t="s">
        <v>14</v>
      </c>
      <c r="B25" s="45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44" t="s">
        <v>20</v>
      </c>
      <c r="B27" s="45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4" customFormat="1" ht="14.25" x14ac:dyDescent="0.2">
      <c r="A28" s="46" t="s">
        <v>14</v>
      </c>
      <c r="B28" s="47"/>
      <c r="C28" s="22"/>
      <c r="D28" s="22"/>
      <c r="E28" s="22"/>
      <c r="F28" s="23"/>
      <c r="G28" s="25">
        <f>G9</f>
        <v>6600000</v>
      </c>
      <c r="H28" s="25">
        <v>0</v>
      </c>
      <c r="I28" s="25">
        <v>0</v>
      </c>
      <c r="J28" s="25">
        <f>J9</f>
        <v>6600000</v>
      </c>
      <c r="K28" s="25"/>
      <c r="L28" s="25">
        <f>L9</f>
        <v>0</v>
      </c>
      <c r="M28" s="25"/>
      <c r="N28" s="25">
        <f>N9</f>
        <v>0</v>
      </c>
      <c r="O28" s="25"/>
      <c r="P28" s="25">
        <f>P9</f>
        <v>0</v>
      </c>
      <c r="Q28" s="25"/>
      <c r="R28" s="25">
        <v>0</v>
      </c>
      <c r="S28" s="25">
        <f>S9</f>
        <v>0</v>
      </c>
      <c r="T28" s="25">
        <f>T9</f>
        <v>6600000</v>
      </c>
      <c r="U28" s="25">
        <f t="shared" ref="U28:W28" si="1">U9</f>
        <v>0</v>
      </c>
      <c r="V28" s="25">
        <f t="shared" si="1"/>
        <v>0</v>
      </c>
      <c r="W28" s="25">
        <f t="shared" si="1"/>
        <v>6600000</v>
      </c>
    </row>
    <row r="30" spans="1:23" x14ac:dyDescent="0.25">
      <c r="N30" s="1" t="s">
        <v>25</v>
      </c>
    </row>
  </sheetData>
  <mergeCells count="36"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  <mergeCell ref="A19:B19"/>
    <mergeCell ref="A7:F7"/>
    <mergeCell ref="A9:B9"/>
    <mergeCell ref="A10:F10"/>
    <mergeCell ref="A11:B11"/>
    <mergeCell ref="A12:B12"/>
    <mergeCell ref="A13:F13"/>
    <mergeCell ref="A14:B14"/>
    <mergeCell ref="A15:B15"/>
    <mergeCell ref="A16:F16"/>
    <mergeCell ref="A17:F17"/>
    <mergeCell ref="A18:B18"/>
    <mergeCell ref="A27:B27"/>
    <mergeCell ref="A28:B28"/>
    <mergeCell ref="A20:F20"/>
    <mergeCell ref="A21:B21"/>
    <mergeCell ref="A22:B22"/>
    <mergeCell ref="A23:F23"/>
    <mergeCell ref="A24:B24"/>
    <mergeCell ref="A25:B25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T5" sqref="T5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1.5" customHeight="1" x14ac:dyDescent="0.3">
      <c r="A1" s="53" t="s">
        <v>24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20.25" x14ac:dyDescent="0.3">
      <c r="A2" s="54" t="s">
        <v>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4" spans="1:23" s="3" customFormat="1" ht="60" customHeight="1" x14ac:dyDescent="0.25">
      <c r="A4" s="55" t="s">
        <v>0</v>
      </c>
      <c r="B4" s="55" t="s">
        <v>1</v>
      </c>
      <c r="C4" s="55" t="s">
        <v>2</v>
      </c>
      <c r="D4" s="55" t="s">
        <v>3</v>
      </c>
      <c r="E4" s="55" t="s">
        <v>4</v>
      </c>
      <c r="F4" s="58" t="s">
        <v>5</v>
      </c>
      <c r="G4" s="61" t="s">
        <v>30</v>
      </c>
      <c r="H4" s="61"/>
      <c r="I4" s="61"/>
      <c r="J4" s="62"/>
      <c r="K4" s="63" t="s">
        <v>31</v>
      </c>
      <c r="L4" s="62"/>
      <c r="M4" s="63" t="s">
        <v>32</v>
      </c>
      <c r="N4" s="61"/>
      <c r="O4" s="61"/>
      <c r="P4" s="61"/>
      <c r="Q4" s="61"/>
      <c r="R4" s="61"/>
      <c r="S4" s="62"/>
      <c r="T4" s="64" t="s">
        <v>33</v>
      </c>
      <c r="U4" s="65"/>
      <c r="V4" s="65"/>
      <c r="W4" s="66"/>
    </row>
    <row r="5" spans="1:23" s="3" customFormat="1" ht="25.5" x14ac:dyDescent="0.25">
      <c r="A5" s="56"/>
      <c r="B5" s="56"/>
      <c r="C5" s="56"/>
      <c r="D5" s="56"/>
      <c r="E5" s="56"/>
      <c r="F5" s="59"/>
      <c r="G5" s="27" t="s">
        <v>6</v>
      </c>
      <c r="H5" s="4" t="s">
        <v>7</v>
      </c>
      <c r="I5" s="4" t="s">
        <v>8</v>
      </c>
      <c r="J5" s="4" t="s">
        <v>9</v>
      </c>
      <c r="K5" s="63" t="s">
        <v>6</v>
      </c>
      <c r="L5" s="62"/>
      <c r="M5" s="63" t="s">
        <v>6</v>
      </c>
      <c r="N5" s="62"/>
      <c r="O5" s="63" t="s">
        <v>7</v>
      </c>
      <c r="P5" s="62"/>
      <c r="Q5" s="63" t="s">
        <v>8</v>
      </c>
      <c r="R5" s="62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8.75" customHeight="1" x14ac:dyDescent="0.25">
      <c r="A6" s="57"/>
      <c r="B6" s="57"/>
      <c r="C6" s="57"/>
      <c r="D6" s="57"/>
      <c r="E6" s="57"/>
      <c r="F6" s="60"/>
      <c r="G6" s="27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48" t="s">
        <v>13</v>
      </c>
      <c r="B7" s="49"/>
      <c r="C7" s="49"/>
      <c r="D7" s="49"/>
      <c r="E7" s="49"/>
      <c r="F7" s="5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23</v>
      </c>
      <c r="C8" s="19">
        <v>45527</v>
      </c>
      <c r="D8" s="17">
        <v>20000000</v>
      </c>
      <c r="E8" s="19">
        <v>46724</v>
      </c>
      <c r="F8" s="18" t="s">
        <v>22</v>
      </c>
      <c r="G8" s="20">
        <v>6600000</v>
      </c>
      <c r="H8" s="20">
        <v>0</v>
      </c>
      <c r="I8" s="20">
        <v>0</v>
      </c>
      <c r="J8" s="20">
        <f>G8</f>
        <v>6600000</v>
      </c>
      <c r="K8" s="21"/>
      <c r="L8" s="16">
        <v>0</v>
      </c>
      <c r="M8" s="21"/>
      <c r="N8" s="16">
        <v>0</v>
      </c>
      <c r="O8" s="21"/>
      <c r="P8" s="16">
        <v>0</v>
      </c>
      <c r="Q8" s="8"/>
      <c r="R8" s="16">
        <v>0</v>
      </c>
      <c r="S8" s="16">
        <f>N8+P8</f>
        <v>0</v>
      </c>
      <c r="T8" s="16">
        <v>6600000</v>
      </c>
      <c r="U8" s="16">
        <v>0</v>
      </c>
      <c r="V8" s="16">
        <v>0</v>
      </c>
      <c r="W8" s="16">
        <f>T8+U8+V8</f>
        <v>6600000</v>
      </c>
    </row>
    <row r="9" spans="1:23" s="1" customFormat="1" x14ac:dyDescent="0.25">
      <c r="A9" s="44" t="s">
        <v>14</v>
      </c>
      <c r="B9" s="45"/>
      <c r="C9" s="8"/>
      <c r="D9" s="8"/>
      <c r="E9" s="8"/>
      <c r="F9" s="9"/>
      <c r="G9" s="20">
        <f>G8</f>
        <v>6600000</v>
      </c>
      <c r="H9" s="11">
        <v>0</v>
      </c>
      <c r="I9" s="11">
        <v>0</v>
      </c>
      <c r="J9" s="20">
        <f>J8</f>
        <v>6600000</v>
      </c>
      <c r="K9" s="11"/>
      <c r="L9" s="20">
        <f>L8</f>
        <v>0</v>
      </c>
      <c r="M9" s="11"/>
      <c r="N9" s="20">
        <f>N8</f>
        <v>0</v>
      </c>
      <c r="O9" s="11"/>
      <c r="P9" s="20">
        <f>P8</f>
        <v>0</v>
      </c>
      <c r="Q9" s="11"/>
      <c r="R9" s="11">
        <v>0</v>
      </c>
      <c r="S9" s="20">
        <f>S8</f>
        <v>0</v>
      </c>
      <c r="T9" s="20">
        <f>T8</f>
        <v>6600000</v>
      </c>
      <c r="U9" s="20">
        <f t="shared" ref="U9:W9" si="0">U8</f>
        <v>0</v>
      </c>
      <c r="V9" s="20">
        <f t="shared" si="0"/>
        <v>0</v>
      </c>
      <c r="W9" s="20">
        <f t="shared" si="0"/>
        <v>6600000</v>
      </c>
    </row>
    <row r="10" spans="1:23" s="3" customFormat="1" ht="15" customHeight="1" x14ac:dyDescent="0.25">
      <c r="A10" s="48" t="s">
        <v>15</v>
      </c>
      <c r="B10" s="49"/>
      <c r="C10" s="49"/>
      <c r="D10" s="49"/>
      <c r="E10" s="49"/>
      <c r="F10" s="5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51"/>
      <c r="B11" s="52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44" t="s">
        <v>14</v>
      </c>
      <c r="B12" s="45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48" t="s">
        <v>16</v>
      </c>
      <c r="B13" s="49"/>
      <c r="C13" s="49"/>
      <c r="D13" s="49"/>
      <c r="E13" s="49"/>
      <c r="F13" s="5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51"/>
      <c r="B14" s="52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44" t="s">
        <v>14</v>
      </c>
      <c r="B15" s="45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48" t="s">
        <v>21</v>
      </c>
      <c r="B16" s="49"/>
      <c r="C16" s="49"/>
      <c r="D16" s="49"/>
      <c r="E16" s="49"/>
      <c r="F16" s="50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48" t="s">
        <v>17</v>
      </c>
      <c r="B17" s="49"/>
      <c r="C17" s="49"/>
      <c r="D17" s="49"/>
      <c r="E17" s="49"/>
      <c r="F17" s="5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51"/>
      <c r="B18" s="52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44" t="s">
        <v>14</v>
      </c>
      <c r="B19" s="45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48" t="s">
        <v>18</v>
      </c>
      <c r="B20" s="49"/>
      <c r="C20" s="49"/>
      <c r="D20" s="49"/>
      <c r="E20" s="49"/>
      <c r="F20" s="5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51"/>
      <c r="B21" s="52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44" t="s">
        <v>14</v>
      </c>
      <c r="B22" s="45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48" t="s">
        <v>19</v>
      </c>
      <c r="B23" s="49"/>
      <c r="C23" s="49"/>
      <c r="D23" s="49"/>
      <c r="E23" s="49"/>
      <c r="F23" s="5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51"/>
      <c r="B24" s="52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44" t="s">
        <v>14</v>
      </c>
      <c r="B25" s="45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44" t="s">
        <v>20</v>
      </c>
      <c r="B27" s="45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4" customFormat="1" ht="14.25" x14ac:dyDescent="0.2">
      <c r="A28" s="46" t="s">
        <v>14</v>
      </c>
      <c r="B28" s="47"/>
      <c r="C28" s="22"/>
      <c r="D28" s="22"/>
      <c r="E28" s="22"/>
      <c r="F28" s="23"/>
      <c r="G28" s="25">
        <f>G9</f>
        <v>6600000</v>
      </c>
      <c r="H28" s="25">
        <v>0</v>
      </c>
      <c r="I28" s="25">
        <v>0</v>
      </c>
      <c r="J28" s="25">
        <f>J9</f>
        <v>6600000</v>
      </c>
      <c r="K28" s="25"/>
      <c r="L28" s="25">
        <f>L9</f>
        <v>0</v>
      </c>
      <c r="M28" s="25"/>
      <c r="N28" s="25">
        <f>N9</f>
        <v>0</v>
      </c>
      <c r="O28" s="25"/>
      <c r="P28" s="25">
        <f>P9</f>
        <v>0</v>
      </c>
      <c r="Q28" s="25"/>
      <c r="R28" s="25">
        <v>0</v>
      </c>
      <c r="S28" s="25">
        <f>S9</f>
        <v>0</v>
      </c>
      <c r="T28" s="25">
        <f>T9</f>
        <v>6600000</v>
      </c>
      <c r="U28" s="25">
        <f t="shared" ref="U28:W28" si="1">U9</f>
        <v>0</v>
      </c>
      <c r="V28" s="25">
        <f t="shared" si="1"/>
        <v>0</v>
      </c>
      <c r="W28" s="25">
        <f t="shared" si="1"/>
        <v>6600000</v>
      </c>
    </row>
    <row r="30" spans="1:23" x14ac:dyDescent="0.25">
      <c r="N30" s="1" t="s">
        <v>25</v>
      </c>
    </row>
  </sheetData>
  <mergeCells count="36">
    <mergeCell ref="A27:B27"/>
    <mergeCell ref="A28:B28"/>
    <mergeCell ref="A20:F20"/>
    <mergeCell ref="A21:B21"/>
    <mergeCell ref="A22:B22"/>
    <mergeCell ref="A23:F23"/>
    <mergeCell ref="A24:B24"/>
    <mergeCell ref="A25:B25"/>
    <mergeCell ref="A19:B19"/>
    <mergeCell ref="A7:F7"/>
    <mergeCell ref="A9:B9"/>
    <mergeCell ref="A10:F10"/>
    <mergeCell ref="A11:B11"/>
    <mergeCell ref="A12:B12"/>
    <mergeCell ref="A13:F13"/>
    <mergeCell ref="A14:B14"/>
    <mergeCell ref="A15:B15"/>
    <mergeCell ref="A16:F16"/>
    <mergeCell ref="A17:F17"/>
    <mergeCell ref="A18:B18"/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W3" sqref="W3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1.5" customHeight="1" x14ac:dyDescent="0.3">
      <c r="A1" s="53" t="s">
        <v>24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20.25" x14ac:dyDescent="0.3">
      <c r="A2" s="54" t="s">
        <v>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4" spans="1:23" s="3" customFormat="1" ht="60" customHeight="1" x14ac:dyDescent="0.25">
      <c r="A4" s="55" t="s">
        <v>0</v>
      </c>
      <c r="B4" s="55" t="s">
        <v>1</v>
      </c>
      <c r="C4" s="55" t="s">
        <v>2</v>
      </c>
      <c r="D4" s="55" t="s">
        <v>3</v>
      </c>
      <c r="E4" s="55" t="s">
        <v>4</v>
      </c>
      <c r="F4" s="58" t="s">
        <v>5</v>
      </c>
      <c r="G4" s="61" t="s">
        <v>33</v>
      </c>
      <c r="H4" s="61"/>
      <c r="I4" s="61"/>
      <c r="J4" s="62"/>
      <c r="K4" s="63" t="s">
        <v>34</v>
      </c>
      <c r="L4" s="62"/>
      <c r="M4" s="63" t="s">
        <v>35</v>
      </c>
      <c r="N4" s="61"/>
      <c r="O4" s="61"/>
      <c r="P4" s="61"/>
      <c r="Q4" s="61"/>
      <c r="R4" s="61"/>
      <c r="S4" s="62"/>
      <c r="T4" s="64" t="s">
        <v>36</v>
      </c>
      <c r="U4" s="65"/>
      <c r="V4" s="65"/>
      <c r="W4" s="66"/>
    </row>
    <row r="5" spans="1:23" s="3" customFormat="1" ht="25.5" x14ac:dyDescent="0.25">
      <c r="A5" s="56"/>
      <c r="B5" s="56"/>
      <c r="C5" s="56"/>
      <c r="D5" s="56"/>
      <c r="E5" s="56"/>
      <c r="F5" s="59"/>
      <c r="G5" s="27" t="s">
        <v>6</v>
      </c>
      <c r="H5" s="4" t="s">
        <v>7</v>
      </c>
      <c r="I5" s="4" t="s">
        <v>8</v>
      </c>
      <c r="J5" s="4" t="s">
        <v>9</v>
      </c>
      <c r="K5" s="63" t="s">
        <v>6</v>
      </c>
      <c r="L5" s="62"/>
      <c r="M5" s="63" t="s">
        <v>6</v>
      </c>
      <c r="N5" s="62"/>
      <c r="O5" s="63" t="s">
        <v>7</v>
      </c>
      <c r="P5" s="62"/>
      <c r="Q5" s="63" t="s">
        <v>8</v>
      </c>
      <c r="R5" s="62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8.75" customHeight="1" x14ac:dyDescent="0.25">
      <c r="A6" s="57"/>
      <c r="B6" s="57"/>
      <c r="C6" s="57"/>
      <c r="D6" s="57"/>
      <c r="E6" s="57"/>
      <c r="F6" s="60"/>
      <c r="G6" s="27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48" t="s">
        <v>13</v>
      </c>
      <c r="B7" s="49"/>
      <c r="C7" s="49"/>
      <c r="D7" s="49"/>
      <c r="E7" s="49"/>
      <c r="F7" s="5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23</v>
      </c>
      <c r="C8" s="19">
        <v>45527</v>
      </c>
      <c r="D8" s="17">
        <v>20000000</v>
      </c>
      <c r="E8" s="19">
        <v>46724</v>
      </c>
      <c r="F8" s="18" t="s">
        <v>22</v>
      </c>
      <c r="G8" s="20">
        <v>6600000</v>
      </c>
      <c r="H8" s="20">
        <v>0</v>
      </c>
      <c r="I8" s="20">
        <v>0</v>
      </c>
      <c r="J8" s="20">
        <f>G8</f>
        <v>6600000</v>
      </c>
      <c r="K8" s="21"/>
      <c r="L8" s="16">
        <v>0</v>
      </c>
      <c r="M8" s="21"/>
      <c r="N8" s="16">
        <v>0</v>
      </c>
      <c r="O8" s="21"/>
      <c r="P8" s="16">
        <v>0</v>
      </c>
      <c r="Q8" s="8"/>
      <c r="R8" s="16">
        <v>0</v>
      </c>
      <c r="S8" s="16">
        <f>N8+P8</f>
        <v>0</v>
      </c>
      <c r="T8" s="16">
        <v>6600000</v>
      </c>
      <c r="U8" s="16">
        <v>0</v>
      </c>
      <c r="V8" s="16">
        <v>0</v>
      </c>
      <c r="W8" s="16">
        <f>T8+U8+V8</f>
        <v>6600000</v>
      </c>
    </row>
    <row r="9" spans="1:23" s="1" customFormat="1" x14ac:dyDescent="0.25">
      <c r="A9" s="44" t="s">
        <v>14</v>
      </c>
      <c r="B9" s="45"/>
      <c r="C9" s="8"/>
      <c r="D9" s="8"/>
      <c r="E9" s="8"/>
      <c r="F9" s="9"/>
      <c r="G9" s="20">
        <f>G8</f>
        <v>6600000</v>
      </c>
      <c r="H9" s="11">
        <v>0</v>
      </c>
      <c r="I9" s="11">
        <v>0</v>
      </c>
      <c r="J9" s="20">
        <f>J8</f>
        <v>6600000</v>
      </c>
      <c r="K9" s="11"/>
      <c r="L9" s="20">
        <f>L8</f>
        <v>0</v>
      </c>
      <c r="M9" s="11"/>
      <c r="N9" s="20">
        <f>N8</f>
        <v>0</v>
      </c>
      <c r="O9" s="11"/>
      <c r="P9" s="20">
        <f>P8</f>
        <v>0</v>
      </c>
      <c r="Q9" s="11"/>
      <c r="R9" s="11">
        <v>0</v>
      </c>
      <c r="S9" s="20">
        <f>S8</f>
        <v>0</v>
      </c>
      <c r="T9" s="20">
        <f>T8</f>
        <v>6600000</v>
      </c>
      <c r="U9" s="20">
        <f t="shared" ref="U9:W9" si="0">U8</f>
        <v>0</v>
      </c>
      <c r="V9" s="20">
        <f t="shared" si="0"/>
        <v>0</v>
      </c>
      <c r="W9" s="20">
        <f t="shared" si="0"/>
        <v>6600000</v>
      </c>
    </row>
    <row r="10" spans="1:23" s="3" customFormat="1" ht="15" customHeight="1" x14ac:dyDescent="0.25">
      <c r="A10" s="48" t="s">
        <v>15</v>
      </c>
      <c r="B10" s="49"/>
      <c r="C10" s="49"/>
      <c r="D10" s="49"/>
      <c r="E10" s="49"/>
      <c r="F10" s="5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51"/>
      <c r="B11" s="52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44" t="s">
        <v>14</v>
      </c>
      <c r="B12" s="45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48" t="s">
        <v>16</v>
      </c>
      <c r="B13" s="49"/>
      <c r="C13" s="49"/>
      <c r="D13" s="49"/>
      <c r="E13" s="49"/>
      <c r="F13" s="5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51"/>
      <c r="B14" s="52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44" t="s">
        <v>14</v>
      </c>
      <c r="B15" s="45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48" t="s">
        <v>21</v>
      </c>
      <c r="B16" s="49"/>
      <c r="C16" s="49"/>
      <c r="D16" s="49"/>
      <c r="E16" s="49"/>
      <c r="F16" s="50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48" t="s">
        <v>17</v>
      </c>
      <c r="B17" s="49"/>
      <c r="C17" s="49"/>
      <c r="D17" s="49"/>
      <c r="E17" s="49"/>
      <c r="F17" s="5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51"/>
      <c r="B18" s="52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44" t="s">
        <v>14</v>
      </c>
      <c r="B19" s="45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48" t="s">
        <v>18</v>
      </c>
      <c r="B20" s="49"/>
      <c r="C20" s="49"/>
      <c r="D20" s="49"/>
      <c r="E20" s="49"/>
      <c r="F20" s="5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51"/>
      <c r="B21" s="52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44" t="s">
        <v>14</v>
      </c>
      <c r="B22" s="45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48" t="s">
        <v>19</v>
      </c>
      <c r="B23" s="49"/>
      <c r="C23" s="49"/>
      <c r="D23" s="49"/>
      <c r="E23" s="49"/>
      <c r="F23" s="5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51"/>
      <c r="B24" s="52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44" t="s">
        <v>14</v>
      </c>
      <c r="B25" s="45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44" t="s">
        <v>20</v>
      </c>
      <c r="B27" s="45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4" customFormat="1" ht="14.25" x14ac:dyDescent="0.2">
      <c r="A28" s="46" t="s">
        <v>14</v>
      </c>
      <c r="B28" s="47"/>
      <c r="C28" s="22"/>
      <c r="D28" s="22"/>
      <c r="E28" s="22"/>
      <c r="F28" s="23"/>
      <c r="G28" s="25">
        <f>G9</f>
        <v>6600000</v>
      </c>
      <c r="H28" s="25">
        <v>0</v>
      </c>
      <c r="I28" s="25">
        <v>0</v>
      </c>
      <c r="J28" s="25">
        <f>J9</f>
        <v>6600000</v>
      </c>
      <c r="K28" s="25"/>
      <c r="L28" s="25">
        <f>L9</f>
        <v>0</v>
      </c>
      <c r="M28" s="25"/>
      <c r="N28" s="25">
        <f>N9</f>
        <v>0</v>
      </c>
      <c r="O28" s="25"/>
      <c r="P28" s="25">
        <f>P9</f>
        <v>0</v>
      </c>
      <c r="Q28" s="25"/>
      <c r="R28" s="25">
        <v>0</v>
      </c>
      <c r="S28" s="25">
        <f>S9</f>
        <v>0</v>
      </c>
      <c r="T28" s="25">
        <f>T9</f>
        <v>6600000</v>
      </c>
      <c r="U28" s="25">
        <f t="shared" ref="U28:W28" si="1">U9</f>
        <v>0</v>
      </c>
      <c r="V28" s="25">
        <f t="shared" si="1"/>
        <v>0</v>
      </c>
      <c r="W28" s="25">
        <f t="shared" si="1"/>
        <v>6600000</v>
      </c>
    </row>
    <row r="30" spans="1:23" x14ac:dyDescent="0.25">
      <c r="N30" s="1" t="s">
        <v>25</v>
      </c>
    </row>
  </sheetData>
  <mergeCells count="36">
    <mergeCell ref="A27:B27"/>
    <mergeCell ref="A28:B28"/>
    <mergeCell ref="A20:F20"/>
    <mergeCell ref="A21:B21"/>
    <mergeCell ref="A22:B22"/>
    <mergeCell ref="A23:F23"/>
    <mergeCell ref="A24:B24"/>
    <mergeCell ref="A25:B25"/>
    <mergeCell ref="A19:B19"/>
    <mergeCell ref="A7:F7"/>
    <mergeCell ref="A9:B9"/>
    <mergeCell ref="A10:F10"/>
    <mergeCell ref="A11:B11"/>
    <mergeCell ref="A12:B12"/>
    <mergeCell ref="A13:F13"/>
    <mergeCell ref="A14:B14"/>
    <mergeCell ref="A15:B15"/>
    <mergeCell ref="A16:F16"/>
    <mergeCell ref="A17:F17"/>
    <mergeCell ref="A18:B18"/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view="pageBreakPreview" zoomScaleNormal="100" zoomScaleSheetLayoutView="100" workbookViewId="0">
      <selection activeCell="W3" sqref="W3"/>
    </sheetView>
  </sheetViews>
  <sheetFormatPr defaultRowHeight="15" x14ac:dyDescent="0.25"/>
  <cols>
    <col min="1" max="1" width="6.42578125" style="2" customWidth="1"/>
    <col min="2" max="2" width="33.42578125" style="2" customWidth="1"/>
    <col min="3" max="3" width="14" style="2" customWidth="1"/>
    <col min="4" max="4" width="13" style="2" customWidth="1"/>
    <col min="5" max="5" width="11.7109375" style="2" customWidth="1"/>
    <col min="6" max="6" width="14.8554687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1.5" customHeight="1" x14ac:dyDescent="0.3">
      <c r="A1" s="53" t="s">
        <v>24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20.25" x14ac:dyDescent="0.3">
      <c r="A2" s="54" t="s">
        <v>48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4" spans="1:23" s="3" customFormat="1" ht="60" customHeight="1" x14ac:dyDescent="0.25">
      <c r="A4" s="55" t="s">
        <v>0</v>
      </c>
      <c r="B4" s="55" t="s">
        <v>37</v>
      </c>
      <c r="C4" s="55" t="s">
        <v>2</v>
      </c>
      <c r="D4" s="55" t="s">
        <v>38</v>
      </c>
      <c r="E4" s="55" t="s">
        <v>4</v>
      </c>
      <c r="F4" s="58" t="s">
        <v>5</v>
      </c>
      <c r="G4" s="61" t="s">
        <v>36</v>
      </c>
      <c r="H4" s="61"/>
      <c r="I4" s="61"/>
      <c r="J4" s="62"/>
      <c r="K4" s="63" t="s">
        <v>45</v>
      </c>
      <c r="L4" s="62"/>
      <c r="M4" s="63" t="s">
        <v>46</v>
      </c>
      <c r="N4" s="61"/>
      <c r="O4" s="61"/>
      <c r="P4" s="61"/>
      <c r="Q4" s="61"/>
      <c r="R4" s="61"/>
      <c r="S4" s="62"/>
      <c r="T4" s="64" t="s">
        <v>47</v>
      </c>
      <c r="U4" s="65"/>
      <c r="V4" s="65"/>
      <c r="W4" s="66"/>
    </row>
    <row r="5" spans="1:23" s="3" customFormat="1" ht="25.5" x14ac:dyDescent="0.25">
      <c r="A5" s="56"/>
      <c r="B5" s="56"/>
      <c r="C5" s="56"/>
      <c r="D5" s="56"/>
      <c r="E5" s="56"/>
      <c r="F5" s="59"/>
      <c r="G5" s="28" t="s">
        <v>6</v>
      </c>
      <c r="H5" s="4" t="s">
        <v>7</v>
      </c>
      <c r="I5" s="4" t="s">
        <v>8</v>
      </c>
      <c r="J5" s="4" t="s">
        <v>9</v>
      </c>
      <c r="K5" s="63" t="s">
        <v>6</v>
      </c>
      <c r="L5" s="62"/>
      <c r="M5" s="63" t="s">
        <v>6</v>
      </c>
      <c r="N5" s="62"/>
      <c r="O5" s="63" t="s">
        <v>7</v>
      </c>
      <c r="P5" s="62"/>
      <c r="Q5" s="63" t="s">
        <v>8</v>
      </c>
      <c r="R5" s="62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8.75" customHeight="1" x14ac:dyDescent="0.25">
      <c r="A6" s="57"/>
      <c r="B6" s="57"/>
      <c r="C6" s="57"/>
      <c r="D6" s="57"/>
      <c r="E6" s="57"/>
      <c r="F6" s="60"/>
      <c r="G6" s="28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28.5" customHeight="1" x14ac:dyDescent="0.25">
      <c r="A7" s="69" t="s">
        <v>40</v>
      </c>
      <c r="B7" s="70"/>
      <c r="C7" s="70"/>
      <c r="D7" s="70"/>
      <c r="E7" s="70"/>
      <c r="F7" s="7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79.5" customHeight="1" x14ac:dyDescent="0.25">
      <c r="A8" s="34" t="s">
        <v>42</v>
      </c>
      <c r="B8" s="40" t="s">
        <v>23</v>
      </c>
      <c r="C8" s="35">
        <v>45527</v>
      </c>
      <c r="D8" s="36">
        <v>20000000</v>
      </c>
      <c r="E8" s="35">
        <v>46724</v>
      </c>
      <c r="F8" s="37" t="s">
        <v>39</v>
      </c>
      <c r="G8" s="38">
        <v>6600000</v>
      </c>
      <c r="H8" s="38">
        <v>0</v>
      </c>
      <c r="I8" s="38">
        <v>0</v>
      </c>
      <c r="J8" s="38">
        <f>G8</f>
        <v>6600000</v>
      </c>
      <c r="K8" s="35"/>
      <c r="L8" s="36">
        <v>0</v>
      </c>
      <c r="M8" s="35"/>
      <c r="N8" s="36">
        <v>0</v>
      </c>
      <c r="O8" s="35"/>
      <c r="P8" s="36">
        <v>0</v>
      </c>
      <c r="Q8" s="39"/>
      <c r="R8" s="36">
        <v>0</v>
      </c>
      <c r="S8" s="36">
        <f>N8+P8</f>
        <v>0</v>
      </c>
      <c r="T8" s="36">
        <v>6600000</v>
      </c>
      <c r="U8" s="36">
        <v>0</v>
      </c>
      <c r="V8" s="36">
        <v>0</v>
      </c>
      <c r="W8" s="36">
        <f>T8+U8+V8</f>
        <v>6600000</v>
      </c>
    </row>
    <row r="9" spans="1:23" s="1" customFormat="1" x14ac:dyDescent="0.25">
      <c r="A9" s="44" t="s">
        <v>14</v>
      </c>
      <c r="B9" s="45"/>
      <c r="C9" s="8"/>
      <c r="D9" s="8"/>
      <c r="E9" s="8"/>
      <c r="F9" s="9"/>
      <c r="G9" s="32">
        <f>G8</f>
        <v>6600000</v>
      </c>
      <c r="H9" s="33">
        <v>0</v>
      </c>
      <c r="I9" s="33">
        <v>0</v>
      </c>
      <c r="J9" s="32">
        <f>J8</f>
        <v>6600000</v>
      </c>
      <c r="K9" s="33"/>
      <c r="L9" s="32">
        <f>L8</f>
        <v>0</v>
      </c>
      <c r="M9" s="33"/>
      <c r="N9" s="32">
        <f>N8</f>
        <v>0</v>
      </c>
      <c r="O9" s="33"/>
      <c r="P9" s="32">
        <f>P8</f>
        <v>0</v>
      </c>
      <c r="Q9" s="33"/>
      <c r="R9" s="33">
        <v>0</v>
      </c>
      <c r="S9" s="32">
        <f>S8</f>
        <v>0</v>
      </c>
      <c r="T9" s="32">
        <f>T8</f>
        <v>6600000</v>
      </c>
      <c r="U9" s="32">
        <f t="shared" ref="U9:W9" si="0">U8</f>
        <v>0</v>
      </c>
      <c r="V9" s="32">
        <f t="shared" si="0"/>
        <v>0</v>
      </c>
      <c r="W9" s="32">
        <f t="shared" si="0"/>
        <v>6600000</v>
      </c>
    </row>
    <row r="10" spans="1:23" s="3" customFormat="1" ht="15" customHeight="1" x14ac:dyDescent="0.25">
      <c r="A10" s="48" t="s">
        <v>41</v>
      </c>
      <c r="B10" s="49"/>
      <c r="C10" s="49"/>
      <c r="D10" s="49"/>
      <c r="E10" s="49"/>
      <c r="F10" s="5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ht="102" x14ac:dyDescent="0.25">
      <c r="A11" s="34" t="s">
        <v>43</v>
      </c>
      <c r="B11" s="40" t="s">
        <v>44</v>
      </c>
      <c r="C11" s="35">
        <v>46157</v>
      </c>
      <c r="D11" s="36">
        <v>20000000</v>
      </c>
      <c r="E11" s="35">
        <v>46887</v>
      </c>
      <c r="F11" s="37" t="s">
        <v>39</v>
      </c>
      <c r="G11" s="38">
        <v>0</v>
      </c>
      <c r="H11" s="36">
        <v>0</v>
      </c>
      <c r="I11" s="36">
        <v>0</v>
      </c>
      <c r="J11" s="36">
        <v>0</v>
      </c>
      <c r="K11" s="39"/>
      <c r="L11" s="36">
        <v>0</v>
      </c>
      <c r="M11" s="39"/>
      <c r="N11" s="36">
        <v>0</v>
      </c>
      <c r="O11" s="39"/>
      <c r="P11" s="36">
        <v>0</v>
      </c>
      <c r="Q11" s="39"/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</row>
    <row r="12" spans="1:23" s="1" customFormat="1" x14ac:dyDescent="0.25">
      <c r="A12" s="44" t="s">
        <v>14</v>
      </c>
      <c r="B12" s="45"/>
      <c r="C12" s="8"/>
      <c r="D12" s="8"/>
      <c r="E12" s="8"/>
      <c r="F12" s="9"/>
      <c r="G12" s="33">
        <f>G11</f>
        <v>0</v>
      </c>
      <c r="H12" s="33">
        <f t="shared" ref="H12:J12" si="1">H11</f>
        <v>0</v>
      </c>
      <c r="I12" s="33">
        <f t="shared" si="1"/>
        <v>0</v>
      </c>
      <c r="J12" s="33">
        <f t="shared" si="1"/>
        <v>0</v>
      </c>
      <c r="K12" s="33"/>
      <c r="L12" s="33">
        <f t="shared" ref="L12" si="2">L11</f>
        <v>0</v>
      </c>
      <c r="M12" s="33"/>
      <c r="N12" s="33">
        <f t="shared" ref="N12" si="3">N11</f>
        <v>0</v>
      </c>
      <c r="O12" s="33"/>
      <c r="P12" s="33">
        <f t="shared" ref="P12" si="4">P11</f>
        <v>0</v>
      </c>
      <c r="Q12" s="33"/>
      <c r="R12" s="33">
        <f t="shared" ref="R12" si="5">R11</f>
        <v>0</v>
      </c>
      <c r="S12" s="33">
        <f t="shared" ref="S12" si="6">S11</f>
        <v>0</v>
      </c>
      <c r="T12" s="33">
        <f t="shared" ref="T12" si="7">T11</f>
        <v>0</v>
      </c>
      <c r="U12" s="33">
        <f t="shared" ref="U12" si="8">U11</f>
        <v>0</v>
      </c>
      <c r="V12" s="33">
        <f t="shared" ref="V12" si="9">V11</f>
        <v>0</v>
      </c>
      <c r="W12" s="33">
        <f t="shared" ref="W12" si="10">W11</f>
        <v>0</v>
      </c>
    </row>
    <row r="13" spans="1:23" s="3" customFormat="1" ht="15" customHeight="1" x14ac:dyDescent="0.25">
      <c r="A13" s="48" t="s">
        <v>16</v>
      </c>
      <c r="B13" s="49"/>
      <c r="C13" s="49"/>
      <c r="D13" s="49"/>
      <c r="E13" s="49"/>
      <c r="F13" s="5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hidden="1" x14ac:dyDescent="0.25">
      <c r="A14" s="51"/>
      <c r="B14" s="52"/>
      <c r="C14" s="8"/>
      <c r="D14" s="8"/>
      <c r="E14" s="8"/>
      <c r="F14" s="9"/>
      <c r="G14" s="29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1" customFormat="1" x14ac:dyDescent="0.25">
      <c r="A15" s="44" t="s">
        <v>14</v>
      </c>
      <c r="B15" s="45"/>
      <c r="C15" s="8"/>
      <c r="D15" s="8"/>
      <c r="E15" s="8"/>
      <c r="F15" s="9"/>
      <c r="G15" s="33">
        <v>0</v>
      </c>
      <c r="H15" s="33">
        <v>0</v>
      </c>
      <c r="I15" s="33">
        <v>0</v>
      </c>
      <c r="J15" s="33">
        <v>0</v>
      </c>
      <c r="K15" s="33"/>
      <c r="L15" s="33">
        <v>0</v>
      </c>
      <c r="M15" s="33"/>
      <c r="N15" s="33">
        <v>0</v>
      </c>
      <c r="O15" s="33"/>
      <c r="P15" s="33">
        <v>0</v>
      </c>
      <c r="Q15" s="33"/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</row>
    <row r="16" spans="1:23" s="3" customFormat="1" ht="15" customHeight="1" x14ac:dyDescent="0.25">
      <c r="A16" s="48" t="s">
        <v>21</v>
      </c>
      <c r="B16" s="49"/>
      <c r="C16" s="49"/>
      <c r="D16" s="49"/>
      <c r="E16" s="49"/>
      <c r="F16" s="50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2"/>
    </row>
    <row r="17" spans="1:23" s="1" customFormat="1" hidden="1" x14ac:dyDescent="0.25">
      <c r="A17" s="51"/>
      <c r="B17" s="52"/>
      <c r="C17" s="8"/>
      <c r="D17" s="8"/>
      <c r="E17" s="8"/>
      <c r="F17" s="9"/>
      <c r="G17" s="29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s="1" customFormat="1" x14ac:dyDescent="0.25">
      <c r="A18" s="44" t="s">
        <v>14</v>
      </c>
      <c r="B18" s="45"/>
      <c r="C18" s="8"/>
      <c r="D18" s="8"/>
      <c r="E18" s="8"/>
      <c r="F18" s="9"/>
      <c r="G18" s="33">
        <v>0</v>
      </c>
      <c r="H18" s="33">
        <v>0</v>
      </c>
      <c r="I18" s="33">
        <v>0</v>
      </c>
      <c r="J18" s="33">
        <v>0</v>
      </c>
      <c r="K18" s="33"/>
      <c r="L18" s="33">
        <v>0</v>
      </c>
      <c r="M18" s="33"/>
      <c r="N18" s="33">
        <v>0</v>
      </c>
      <c r="O18" s="33"/>
      <c r="P18" s="33">
        <v>0</v>
      </c>
      <c r="Q18" s="33"/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</row>
    <row r="19" spans="1:23" s="3" customFormat="1" ht="15" customHeight="1" x14ac:dyDescent="0.25">
      <c r="A19" s="48" t="s">
        <v>18</v>
      </c>
      <c r="B19" s="49"/>
      <c r="C19" s="49"/>
      <c r="D19" s="49"/>
      <c r="E19" s="49"/>
      <c r="F19" s="50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2"/>
    </row>
    <row r="20" spans="1:23" s="1" customFormat="1" hidden="1" x14ac:dyDescent="0.25">
      <c r="A20" s="51"/>
      <c r="B20" s="52"/>
      <c r="C20" s="8"/>
      <c r="D20" s="8"/>
      <c r="E20" s="8"/>
      <c r="F20" s="9"/>
      <c r="G20" s="29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s="1" customFormat="1" x14ac:dyDescent="0.25">
      <c r="A21" s="44" t="s">
        <v>14</v>
      </c>
      <c r="B21" s="45"/>
      <c r="C21" s="8"/>
      <c r="D21" s="8"/>
      <c r="E21" s="8"/>
      <c r="F21" s="9"/>
      <c r="G21" s="33">
        <v>0</v>
      </c>
      <c r="H21" s="33">
        <v>0</v>
      </c>
      <c r="I21" s="33">
        <v>0</v>
      </c>
      <c r="J21" s="33">
        <v>0</v>
      </c>
      <c r="K21" s="33"/>
      <c r="L21" s="33">
        <v>0</v>
      </c>
      <c r="M21" s="33"/>
      <c r="N21" s="33">
        <v>0</v>
      </c>
      <c r="O21" s="33"/>
      <c r="P21" s="33">
        <v>0</v>
      </c>
      <c r="Q21" s="33"/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</row>
    <row r="22" spans="1:23" s="3" customFormat="1" ht="15" customHeight="1" x14ac:dyDescent="0.25">
      <c r="A22" s="48" t="s">
        <v>19</v>
      </c>
      <c r="B22" s="49"/>
      <c r="C22" s="49"/>
      <c r="D22" s="49"/>
      <c r="E22" s="49"/>
      <c r="F22" s="50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</row>
    <row r="23" spans="1:23" s="1" customFormat="1" hidden="1" x14ac:dyDescent="0.25">
      <c r="A23" s="51"/>
      <c r="B23" s="52"/>
      <c r="C23" s="8"/>
      <c r="D23" s="8"/>
      <c r="E23" s="8"/>
      <c r="F23" s="9"/>
      <c r="G23" s="29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s="1" customFormat="1" x14ac:dyDescent="0.25">
      <c r="A24" s="44" t="s">
        <v>14</v>
      </c>
      <c r="B24" s="45"/>
      <c r="C24" s="8"/>
      <c r="D24" s="8"/>
      <c r="E24" s="8"/>
      <c r="F24" s="9"/>
      <c r="G24" s="33">
        <v>0</v>
      </c>
      <c r="H24" s="33">
        <v>0</v>
      </c>
      <c r="I24" s="33">
        <v>0</v>
      </c>
      <c r="J24" s="33">
        <v>0</v>
      </c>
      <c r="K24" s="33"/>
      <c r="L24" s="33">
        <v>0</v>
      </c>
      <c r="M24" s="33"/>
      <c r="N24" s="33">
        <v>0</v>
      </c>
      <c r="O24" s="33"/>
      <c r="P24" s="33">
        <v>0</v>
      </c>
      <c r="Q24" s="33"/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</row>
    <row r="25" spans="1:23" s="24" customFormat="1" ht="14.25" x14ac:dyDescent="0.2">
      <c r="A25" s="46" t="s">
        <v>49</v>
      </c>
      <c r="B25" s="67"/>
      <c r="C25" s="67"/>
      <c r="D25" s="67"/>
      <c r="E25" s="67"/>
      <c r="F25" s="68"/>
      <c r="G25" s="43">
        <f>G9+G12</f>
        <v>6600000</v>
      </c>
      <c r="H25" s="43">
        <f>H9+H12</f>
        <v>0</v>
      </c>
      <c r="I25" s="43">
        <f>I9+I12</f>
        <v>0</v>
      </c>
      <c r="J25" s="43">
        <f>J9+J12</f>
        <v>6600000</v>
      </c>
      <c r="K25" s="43"/>
      <c r="L25" s="43">
        <f>L9+L12</f>
        <v>0</v>
      </c>
      <c r="M25" s="43"/>
      <c r="N25" s="43">
        <f>N9+N12</f>
        <v>0</v>
      </c>
      <c r="O25" s="43"/>
      <c r="P25" s="43">
        <f>P9+P12</f>
        <v>0</v>
      </c>
      <c r="Q25" s="43"/>
      <c r="R25" s="43">
        <f t="shared" ref="R25:W25" si="11">R9+R12</f>
        <v>0</v>
      </c>
      <c r="S25" s="43">
        <f t="shared" si="11"/>
        <v>0</v>
      </c>
      <c r="T25" s="43">
        <f t="shared" si="11"/>
        <v>6600000</v>
      </c>
      <c r="U25" s="43">
        <f t="shared" si="11"/>
        <v>0</v>
      </c>
      <c r="V25" s="43">
        <f t="shared" si="11"/>
        <v>0</v>
      </c>
      <c r="W25" s="43">
        <f t="shared" si="11"/>
        <v>6600000</v>
      </c>
    </row>
    <row r="27" spans="1:23" x14ac:dyDescent="0.25">
      <c r="N27" s="1" t="s">
        <v>25</v>
      </c>
    </row>
  </sheetData>
  <mergeCells count="33"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  <mergeCell ref="A7:F7"/>
    <mergeCell ref="A9:B9"/>
    <mergeCell ref="A10:F10"/>
    <mergeCell ref="A12:B12"/>
    <mergeCell ref="A13:F13"/>
    <mergeCell ref="A14:B14"/>
    <mergeCell ref="A15:B15"/>
    <mergeCell ref="A16:F16"/>
    <mergeCell ref="A17:B17"/>
    <mergeCell ref="A18:B18"/>
    <mergeCell ref="A25:F25"/>
    <mergeCell ref="A19:F19"/>
    <mergeCell ref="A20:B20"/>
    <mergeCell ref="A21:B21"/>
    <mergeCell ref="A22:F22"/>
    <mergeCell ref="A23:B23"/>
    <mergeCell ref="A24:B24"/>
  </mergeCells>
  <pageMargins left="0.19685039370078741" right="0.19685039370078741" top="1.3779527559055118" bottom="0.19685039370078741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view="pageBreakPreview" zoomScaleNormal="100" zoomScaleSheetLayoutView="100" workbookViewId="0">
      <selection activeCell="T5" sqref="T5"/>
    </sheetView>
  </sheetViews>
  <sheetFormatPr defaultRowHeight="15" x14ac:dyDescent="0.25"/>
  <cols>
    <col min="1" max="1" width="6.42578125" style="2" customWidth="1"/>
    <col min="2" max="2" width="33.42578125" style="2" customWidth="1"/>
    <col min="3" max="3" width="14" style="2" customWidth="1"/>
    <col min="4" max="4" width="13" style="2" customWidth="1"/>
    <col min="5" max="5" width="11.7109375" style="2" customWidth="1"/>
    <col min="6" max="6" width="14.8554687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1.5" customHeight="1" x14ac:dyDescent="0.3">
      <c r="A1" s="53" t="s">
        <v>24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20.25" x14ac:dyDescent="0.3">
      <c r="A2" s="54" t="s">
        <v>50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4" spans="1:23" s="3" customFormat="1" ht="60" customHeight="1" x14ac:dyDescent="0.25">
      <c r="A4" s="55" t="s">
        <v>0</v>
      </c>
      <c r="B4" s="55" t="s">
        <v>37</v>
      </c>
      <c r="C4" s="55" t="s">
        <v>2</v>
      </c>
      <c r="D4" s="55" t="s">
        <v>38</v>
      </c>
      <c r="E4" s="55" t="s">
        <v>4</v>
      </c>
      <c r="F4" s="58" t="s">
        <v>5</v>
      </c>
      <c r="G4" s="61" t="s">
        <v>47</v>
      </c>
      <c r="H4" s="61"/>
      <c r="I4" s="61"/>
      <c r="J4" s="62"/>
      <c r="K4" s="63" t="s">
        <v>51</v>
      </c>
      <c r="L4" s="62"/>
      <c r="M4" s="63" t="s">
        <v>52</v>
      </c>
      <c r="N4" s="61"/>
      <c r="O4" s="61"/>
      <c r="P4" s="61"/>
      <c r="Q4" s="61"/>
      <c r="R4" s="61"/>
      <c r="S4" s="62"/>
      <c r="T4" s="64" t="s">
        <v>53</v>
      </c>
      <c r="U4" s="65"/>
      <c r="V4" s="65"/>
      <c r="W4" s="66"/>
    </row>
    <row r="5" spans="1:23" s="3" customFormat="1" ht="25.5" x14ac:dyDescent="0.25">
      <c r="A5" s="56"/>
      <c r="B5" s="56"/>
      <c r="C5" s="56"/>
      <c r="D5" s="56"/>
      <c r="E5" s="56"/>
      <c r="F5" s="59"/>
      <c r="G5" s="30" t="s">
        <v>6</v>
      </c>
      <c r="H5" s="4" t="s">
        <v>7</v>
      </c>
      <c r="I5" s="4" t="s">
        <v>8</v>
      </c>
      <c r="J5" s="4" t="s">
        <v>9</v>
      </c>
      <c r="K5" s="63" t="s">
        <v>6</v>
      </c>
      <c r="L5" s="62"/>
      <c r="M5" s="63" t="s">
        <v>6</v>
      </c>
      <c r="N5" s="62"/>
      <c r="O5" s="63" t="s">
        <v>7</v>
      </c>
      <c r="P5" s="62"/>
      <c r="Q5" s="63" t="s">
        <v>8</v>
      </c>
      <c r="R5" s="62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8.75" customHeight="1" x14ac:dyDescent="0.25">
      <c r="A6" s="57"/>
      <c r="B6" s="57"/>
      <c r="C6" s="57"/>
      <c r="D6" s="57"/>
      <c r="E6" s="57"/>
      <c r="F6" s="60"/>
      <c r="G6" s="30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28.5" customHeight="1" x14ac:dyDescent="0.25">
      <c r="A7" s="69" t="s">
        <v>40</v>
      </c>
      <c r="B7" s="70"/>
      <c r="C7" s="70"/>
      <c r="D7" s="70"/>
      <c r="E7" s="70"/>
      <c r="F7" s="7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79.5" customHeight="1" x14ac:dyDescent="0.25">
      <c r="A8" s="34" t="s">
        <v>42</v>
      </c>
      <c r="B8" s="40" t="s">
        <v>23</v>
      </c>
      <c r="C8" s="35">
        <v>45527</v>
      </c>
      <c r="D8" s="36">
        <v>20000000</v>
      </c>
      <c r="E8" s="35">
        <v>46724</v>
      </c>
      <c r="F8" s="37" t="s">
        <v>39</v>
      </c>
      <c r="G8" s="38">
        <v>6600000</v>
      </c>
      <c r="H8" s="38">
        <v>0</v>
      </c>
      <c r="I8" s="38">
        <v>0</v>
      </c>
      <c r="J8" s="38">
        <f>G8</f>
        <v>6600000</v>
      </c>
      <c r="K8" s="35"/>
      <c r="L8" s="36">
        <v>0</v>
      </c>
      <c r="M8" s="35"/>
      <c r="N8" s="36">
        <v>0</v>
      </c>
      <c r="O8" s="35"/>
      <c r="P8" s="36">
        <v>0</v>
      </c>
      <c r="Q8" s="39"/>
      <c r="R8" s="36">
        <v>0</v>
      </c>
      <c r="S8" s="36">
        <f>N8+P8</f>
        <v>0</v>
      </c>
      <c r="T8" s="36">
        <v>6600000</v>
      </c>
      <c r="U8" s="36">
        <v>0</v>
      </c>
      <c r="V8" s="36">
        <v>0</v>
      </c>
      <c r="W8" s="36">
        <f>T8+U8+V8</f>
        <v>6600000</v>
      </c>
    </row>
    <row r="9" spans="1:23" s="1" customFormat="1" x14ac:dyDescent="0.25">
      <c r="A9" s="44" t="s">
        <v>14</v>
      </c>
      <c r="B9" s="45"/>
      <c r="C9" s="8"/>
      <c r="D9" s="8"/>
      <c r="E9" s="8"/>
      <c r="F9" s="9"/>
      <c r="G9" s="32">
        <f>G8</f>
        <v>6600000</v>
      </c>
      <c r="H9" s="33">
        <v>0</v>
      </c>
      <c r="I9" s="33">
        <v>0</v>
      </c>
      <c r="J9" s="32">
        <f>J8</f>
        <v>6600000</v>
      </c>
      <c r="K9" s="33"/>
      <c r="L9" s="32">
        <f>L8</f>
        <v>0</v>
      </c>
      <c r="M9" s="33"/>
      <c r="N9" s="32">
        <f>N8</f>
        <v>0</v>
      </c>
      <c r="O9" s="33"/>
      <c r="P9" s="32">
        <f>P8</f>
        <v>0</v>
      </c>
      <c r="Q9" s="33"/>
      <c r="R9" s="33">
        <v>0</v>
      </c>
      <c r="S9" s="32">
        <f>S8</f>
        <v>0</v>
      </c>
      <c r="T9" s="32">
        <f>T8</f>
        <v>6600000</v>
      </c>
      <c r="U9" s="32">
        <f t="shared" ref="U9:W9" si="0">U8</f>
        <v>0</v>
      </c>
      <c r="V9" s="32">
        <f t="shared" si="0"/>
        <v>0</v>
      </c>
      <c r="W9" s="32">
        <f t="shared" si="0"/>
        <v>6600000</v>
      </c>
    </row>
    <row r="10" spans="1:23" s="3" customFormat="1" ht="15" customHeight="1" x14ac:dyDescent="0.25">
      <c r="A10" s="48" t="s">
        <v>41</v>
      </c>
      <c r="B10" s="49"/>
      <c r="C10" s="49"/>
      <c r="D10" s="49"/>
      <c r="E10" s="49"/>
      <c r="F10" s="5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ht="102" x14ac:dyDescent="0.25">
      <c r="A11" s="34" t="s">
        <v>43</v>
      </c>
      <c r="B11" s="40" t="s">
        <v>44</v>
      </c>
      <c r="C11" s="35">
        <v>46157</v>
      </c>
      <c r="D11" s="36">
        <v>20000000</v>
      </c>
      <c r="E11" s="35">
        <v>46887</v>
      </c>
      <c r="F11" s="37" t="s">
        <v>39</v>
      </c>
      <c r="G11" s="38">
        <v>0</v>
      </c>
      <c r="H11" s="36">
        <v>0</v>
      </c>
      <c r="I11" s="36">
        <v>0</v>
      </c>
      <c r="J11" s="36">
        <v>0</v>
      </c>
      <c r="K11" s="39"/>
      <c r="L11" s="36">
        <v>0</v>
      </c>
      <c r="M11" s="39"/>
      <c r="N11" s="36">
        <v>0</v>
      </c>
      <c r="O11" s="39"/>
      <c r="P11" s="36">
        <v>0</v>
      </c>
      <c r="Q11" s="39"/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</row>
    <row r="12" spans="1:23" s="1" customFormat="1" x14ac:dyDescent="0.25">
      <c r="A12" s="44" t="s">
        <v>14</v>
      </c>
      <c r="B12" s="45"/>
      <c r="C12" s="8"/>
      <c r="D12" s="8"/>
      <c r="E12" s="8"/>
      <c r="F12" s="9"/>
      <c r="G12" s="33">
        <f>G11</f>
        <v>0</v>
      </c>
      <c r="H12" s="33">
        <f t="shared" ref="H12:J12" si="1">H11</f>
        <v>0</v>
      </c>
      <c r="I12" s="33">
        <f t="shared" si="1"/>
        <v>0</v>
      </c>
      <c r="J12" s="33">
        <f t="shared" si="1"/>
        <v>0</v>
      </c>
      <c r="K12" s="33"/>
      <c r="L12" s="33">
        <f t="shared" ref="L12" si="2">L11</f>
        <v>0</v>
      </c>
      <c r="M12" s="33"/>
      <c r="N12" s="33">
        <f t="shared" ref="N12" si="3">N11</f>
        <v>0</v>
      </c>
      <c r="O12" s="33"/>
      <c r="P12" s="33">
        <f t="shared" ref="P12" si="4">P11</f>
        <v>0</v>
      </c>
      <c r="Q12" s="33"/>
      <c r="R12" s="33">
        <f t="shared" ref="R12:W12" si="5">R11</f>
        <v>0</v>
      </c>
      <c r="S12" s="33">
        <f t="shared" si="5"/>
        <v>0</v>
      </c>
      <c r="T12" s="33">
        <f t="shared" si="5"/>
        <v>0</v>
      </c>
      <c r="U12" s="33">
        <f t="shared" si="5"/>
        <v>0</v>
      </c>
      <c r="V12" s="33">
        <f t="shared" si="5"/>
        <v>0</v>
      </c>
      <c r="W12" s="33">
        <f t="shared" si="5"/>
        <v>0</v>
      </c>
    </row>
    <row r="13" spans="1:23" s="3" customFormat="1" ht="15" customHeight="1" x14ac:dyDescent="0.25">
      <c r="A13" s="48" t="s">
        <v>16</v>
      </c>
      <c r="B13" s="49"/>
      <c r="C13" s="49"/>
      <c r="D13" s="49"/>
      <c r="E13" s="49"/>
      <c r="F13" s="5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hidden="1" x14ac:dyDescent="0.25">
      <c r="A14" s="51"/>
      <c r="B14" s="52"/>
      <c r="C14" s="8"/>
      <c r="D14" s="8"/>
      <c r="E14" s="8"/>
      <c r="F14" s="9"/>
      <c r="G14" s="31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1" customFormat="1" x14ac:dyDescent="0.25">
      <c r="A15" s="44" t="s">
        <v>14</v>
      </c>
      <c r="B15" s="45"/>
      <c r="C15" s="8"/>
      <c r="D15" s="8"/>
      <c r="E15" s="8"/>
      <c r="F15" s="9"/>
      <c r="G15" s="33">
        <v>0</v>
      </c>
      <c r="H15" s="33">
        <v>0</v>
      </c>
      <c r="I15" s="33">
        <v>0</v>
      </c>
      <c r="J15" s="33">
        <v>0</v>
      </c>
      <c r="K15" s="33"/>
      <c r="L15" s="33">
        <v>0</v>
      </c>
      <c r="M15" s="33"/>
      <c r="N15" s="33">
        <v>0</v>
      </c>
      <c r="O15" s="33"/>
      <c r="P15" s="33">
        <v>0</v>
      </c>
      <c r="Q15" s="33"/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</row>
    <row r="16" spans="1:23" s="3" customFormat="1" ht="15" customHeight="1" x14ac:dyDescent="0.25">
      <c r="A16" s="48" t="s">
        <v>21</v>
      </c>
      <c r="B16" s="49"/>
      <c r="C16" s="49"/>
      <c r="D16" s="49"/>
      <c r="E16" s="49"/>
      <c r="F16" s="50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2"/>
    </row>
    <row r="17" spans="1:23" s="1" customFormat="1" hidden="1" x14ac:dyDescent="0.25">
      <c r="A17" s="51"/>
      <c r="B17" s="52"/>
      <c r="C17" s="8"/>
      <c r="D17" s="8"/>
      <c r="E17" s="8"/>
      <c r="F17" s="9"/>
      <c r="G17" s="31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s="1" customFormat="1" x14ac:dyDescent="0.25">
      <c r="A18" s="44" t="s">
        <v>14</v>
      </c>
      <c r="B18" s="45"/>
      <c r="C18" s="8"/>
      <c r="D18" s="8"/>
      <c r="E18" s="8"/>
      <c r="F18" s="9"/>
      <c r="G18" s="33">
        <v>0</v>
      </c>
      <c r="H18" s="33">
        <v>0</v>
      </c>
      <c r="I18" s="33">
        <v>0</v>
      </c>
      <c r="J18" s="33">
        <v>0</v>
      </c>
      <c r="K18" s="33"/>
      <c r="L18" s="33">
        <v>0</v>
      </c>
      <c r="M18" s="33"/>
      <c r="N18" s="33">
        <v>0</v>
      </c>
      <c r="O18" s="33"/>
      <c r="P18" s="33">
        <v>0</v>
      </c>
      <c r="Q18" s="33"/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</row>
    <row r="19" spans="1:23" s="3" customFormat="1" ht="15" customHeight="1" x14ac:dyDescent="0.25">
      <c r="A19" s="48" t="s">
        <v>18</v>
      </c>
      <c r="B19" s="49"/>
      <c r="C19" s="49"/>
      <c r="D19" s="49"/>
      <c r="E19" s="49"/>
      <c r="F19" s="50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2"/>
    </row>
    <row r="20" spans="1:23" s="1" customFormat="1" hidden="1" x14ac:dyDescent="0.25">
      <c r="A20" s="51"/>
      <c r="B20" s="52"/>
      <c r="C20" s="8"/>
      <c r="D20" s="8"/>
      <c r="E20" s="8"/>
      <c r="F20" s="9"/>
      <c r="G20" s="31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s="1" customFormat="1" x14ac:dyDescent="0.25">
      <c r="A21" s="44" t="s">
        <v>14</v>
      </c>
      <c r="B21" s="45"/>
      <c r="C21" s="8"/>
      <c r="D21" s="8"/>
      <c r="E21" s="8"/>
      <c r="F21" s="9"/>
      <c r="G21" s="33">
        <v>0</v>
      </c>
      <c r="H21" s="33">
        <v>0</v>
      </c>
      <c r="I21" s="33">
        <v>0</v>
      </c>
      <c r="J21" s="33">
        <v>0</v>
      </c>
      <c r="K21" s="33"/>
      <c r="L21" s="33">
        <v>0</v>
      </c>
      <c r="M21" s="33"/>
      <c r="N21" s="33">
        <v>0</v>
      </c>
      <c r="O21" s="33"/>
      <c r="P21" s="33">
        <v>0</v>
      </c>
      <c r="Q21" s="33"/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</row>
    <row r="22" spans="1:23" s="3" customFormat="1" ht="15" customHeight="1" x14ac:dyDescent="0.25">
      <c r="A22" s="48" t="s">
        <v>19</v>
      </c>
      <c r="B22" s="49"/>
      <c r="C22" s="49"/>
      <c r="D22" s="49"/>
      <c r="E22" s="49"/>
      <c r="F22" s="50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</row>
    <row r="23" spans="1:23" s="1" customFormat="1" hidden="1" x14ac:dyDescent="0.25">
      <c r="A23" s="51"/>
      <c r="B23" s="52"/>
      <c r="C23" s="8"/>
      <c r="D23" s="8"/>
      <c r="E23" s="8"/>
      <c r="F23" s="9"/>
      <c r="G23" s="31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s="1" customFormat="1" x14ac:dyDescent="0.25">
      <c r="A24" s="44" t="s">
        <v>14</v>
      </c>
      <c r="B24" s="45"/>
      <c r="C24" s="8"/>
      <c r="D24" s="8"/>
      <c r="E24" s="8"/>
      <c r="F24" s="9"/>
      <c r="G24" s="33">
        <v>0</v>
      </c>
      <c r="H24" s="33">
        <v>0</v>
      </c>
      <c r="I24" s="33">
        <v>0</v>
      </c>
      <c r="J24" s="33">
        <v>0</v>
      </c>
      <c r="K24" s="33"/>
      <c r="L24" s="33">
        <v>0</v>
      </c>
      <c r="M24" s="33"/>
      <c r="N24" s="33">
        <v>0</v>
      </c>
      <c r="O24" s="33"/>
      <c r="P24" s="33">
        <v>0</v>
      </c>
      <c r="Q24" s="33"/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</row>
    <row r="25" spans="1:23" s="24" customFormat="1" ht="14.25" x14ac:dyDescent="0.2">
      <c r="A25" s="46" t="s">
        <v>49</v>
      </c>
      <c r="B25" s="67"/>
      <c r="C25" s="67"/>
      <c r="D25" s="67"/>
      <c r="E25" s="67"/>
      <c r="F25" s="68"/>
      <c r="G25" s="43">
        <f>G9+G12</f>
        <v>6600000</v>
      </c>
      <c r="H25" s="43">
        <f>H9+H12</f>
        <v>0</v>
      </c>
      <c r="I25" s="43">
        <f>I9+I12</f>
        <v>0</v>
      </c>
      <c r="J25" s="43">
        <f>J9+J12</f>
        <v>6600000</v>
      </c>
      <c r="K25" s="43"/>
      <c r="L25" s="43">
        <f>L9+L12</f>
        <v>0</v>
      </c>
      <c r="M25" s="43"/>
      <c r="N25" s="43">
        <f>N9+N12</f>
        <v>0</v>
      </c>
      <c r="O25" s="43"/>
      <c r="P25" s="43">
        <f>P9+P12</f>
        <v>0</v>
      </c>
      <c r="Q25" s="43"/>
      <c r="R25" s="43">
        <f t="shared" ref="R25:W25" si="6">R9+R12</f>
        <v>0</v>
      </c>
      <c r="S25" s="43">
        <f t="shared" si="6"/>
        <v>0</v>
      </c>
      <c r="T25" s="43">
        <f t="shared" si="6"/>
        <v>6600000</v>
      </c>
      <c r="U25" s="43">
        <f t="shared" si="6"/>
        <v>0</v>
      </c>
      <c r="V25" s="43">
        <f t="shared" si="6"/>
        <v>0</v>
      </c>
      <c r="W25" s="43">
        <f t="shared" si="6"/>
        <v>6600000</v>
      </c>
    </row>
    <row r="27" spans="1:23" x14ac:dyDescent="0.25">
      <c r="N27" s="1" t="s">
        <v>25</v>
      </c>
    </row>
  </sheetData>
  <mergeCells count="33">
    <mergeCell ref="A21:B21"/>
    <mergeCell ref="A22:F22"/>
    <mergeCell ref="A23:B23"/>
    <mergeCell ref="A24:B24"/>
    <mergeCell ref="A25:F25"/>
    <mergeCell ref="A15:B15"/>
    <mergeCell ref="A16:F16"/>
    <mergeCell ref="A17:B17"/>
    <mergeCell ref="A18:B18"/>
    <mergeCell ref="A19:F19"/>
    <mergeCell ref="A20:B20"/>
    <mergeCell ref="A7:F7"/>
    <mergeCell ref="A9:B9"/>
    <mergeCell ref="A10:F10"/>
    <mergeCell ref="A12:B12"/>
    <mergeCell ref="A13:F13"/>
    <mergeCell ref="A14:B14"/>
    <mergeCell ref="M4:S4"/>
    <mergeCell ref="T4:W4"/>
    <mergeCell ref="K5:L5"/>
    <mergeCell ref="M5:N5"/>
    <mergeCell ref="O5:P5"/>
    <mergeCell ref="Q5:R5"/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</mergeCells>
  <pageMargins left="0.19685039370078741" right="0.19685039370078741" top="1.3779527559055118" bottom="0.19685039370078741" header="0.31496062992125984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tabSelected="1" view="pageBreakPreview" zoomScaleNormal="100" zoomScaleSheetLayoutView="100" workbookViewId="0">
      <selection activeCell="W3" sqref="W3"/>
    </sheetView>
  </sheetViews>
  <sheetFormatPr defaultRowHeight="15" x14ac:dyDescent="0.25"/>
  <cols>
    <col min="1" max="1" width="6.42578125" style="2" customWidth="1"/>
    <col min="2" max="2" width="33.42578125" style="2" customWidth="1"/>
    <col min="3" max="3" width="14" style="2" customWidth="1"/>
    <col min="4" max="4" width="13" style="2" customWidth="1"/>
    <col min="5" max="5" width="11.7109375" style="2" customWidth="1"/>
    <col min="6" max="6" width="14.8554687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1.5" customHeight="1" x14ac:dyDescent="0.3">
      <c r="A1" s="53" t="s">
        <v>24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20.25" x14ac:dyDescent="0.3">
      <c r="A2" s="54" t="s">
        <v>54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4" spans="1:23" s="3" customFormat="1" ht="60" customHeight="1" x14ac:dyDescent="0.25">
      <c r="A4" s="55" t="s">
        <v>0</v>
      </c>
      <c r="B4" s="55" t="s">
        <v>37</v>
      </c>
      <c r="C4" s="55" t="s">
        <v>2</v>
      </c>
      <c r="D4" s="55" t="s">
        <v>38</v>
      </c>
      <c r="E4" s="55" t="s">
        <v>4</v>
      </c>
      <c r="F4" s="58" t="s">
        <v>5</v>
      </c>
      <c r="G4" s="61" t="s">
        <v>53</v>
      </c>
      <c r="H4" s="61"/>
      <c r="I4" s="61"/>
      <c r="J4" s="62"/>
      <c r="K4" s="63" t="s">
        <v>55</v>
      </c>
      <c r="L4" s="62"/>
      <c r="M4" s="63" t="s">
        <v>56</v>
      </c>
      <c r="N4" s="61"/>
      <c r="O4" s="61"/>
      <c r="P4" s="61"/>
      <c r="Q4" s="61"/>
      <c r="R4" s="61"/>
      <c r="S4" s="62"/>
      <c r="T4" s="64" t="s">
        <v>57</v>
      </c>
      <c r="U4" s="65"/>
      <c r="V4" s="65"/>
      <c r="W4" s="66"/>
    </row>
    <row r="5" spans="1:23" s="3" customFormat="1" ht="25.5" x14ac:dyDescent="0.25">
      <c r="A5" s="56"/>
      <c r="B5" s="56"/>
      <c r="C5" s="56"/>
      <c r="D5" s="56"/>
      <c r="E5" s="56"/>
      <c r="F5" s="59"/>
      <c r="G5" s="30" t="s">
        <v>6</v>
      </c>
      <c r="H5" s="4" t="s">
        <v>7</v>
      </c>
      <c r="I5" s="4" t="s">
        <v>8</v>
      </c>
      <c r="J5" s="4" t="s">
        <v>9</v>
      </c>
      <c r="K5" s="63" t="s">
        <v>6</v>
      </c>
      <c r="L5" s="62"/>
      <c r="M5" s="63" t="s">
        <v>6</v>
      </c>
      <c r="N5" s="62"/>
      <c r="O5" s="63" t="s">
        <v>7</v>
      </c>
      <c r="P5" s="62"/>
      <c r="Q5" s="63" t="s">
        <v>8</v>
      </c>
      <c r="R5" s="62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8.75" customHeight="1" x14ac:dyDescent="0.25">
      <c r="A6" s="57"/>
      <c r="B6" s="57"/>
      <c r="C6" s="57"/>
      <c r="D6" s="57"/>
      <c r="E6" s="57"/>
      <c r="F6" s="60"/>
      <c r="G6" s="30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28.5" customHeight="1" x14ac:dyDescent="0.25">
      <c r="A7" s="69" t="s">
        <v>40</v>
      </c>
      <c r="B7" s="70"/>
      <c r="C7" s="70"/>
      <c r="D7" s="70"/>
      <c r="E7" s="70"/>
      <c r="F7" s="7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79.5" customHeight="1" x14ac:dyDescent="0.25">
      <c r="A8" s="34" t="s">
        <v>42</v>
      </c>
      <c r="B8" s="40" t="s">
        <v>23</v>
      </c>
      <c r="C8" s="35">
        <v>45527</v>
      </c>
      <c r="D8" s="36">
        <v>20000000</v>
      </c>
      <c r="E8" s="35">
        <v>46724</v>
      </c>
      <c r="F8" s="37" t="s">
        <v>39</v>
      </c>
      <c r="G8" s="38">
        <v>6600000</v>
      </c>
      <c r="H8" s="38">
        <v>0</v>
      </c>
      <c r="I8" s="38">
        <v>0</v>
      </c>
      <c r="J8" s="38">
        <f>G8</f>
        <v>6600000</v>
      </c>
      <c r="K8" s="35"/>
      <c r="L8" s="36">
        <v>0</v>
      </c>
      <c r="M8" s="35"/>
      <c r="N8" s="36">
        <v>0</v>
      </c>
      <c r="O8" s="35"/>
      <c r="P8" s="36">
        <v>0</v>
      </c>
      <c r="Q8" s="39"/>
      <c r="R8" s="36">
        <v>0</v>
      </c>
      <c r="S8" s="36">
        <f>N8+P8</f>
        <v>0</v>
      </c>
      <c r="T8" s="36">
        <v>6600000</v>
      </c>
      <c r="U8" s="36">
        <v>0</v>
      </c>
      <c r="V8" s="36">
        <v>0</v>
      </c>
      <c r="W8" s="36">
        <f>T8+U8+V8</f>
        <v>6600000</v>
      </c>
    </row>
    <row r="9" spans="1:23" s="1" customFormat="1" x14ac:dyDescent="0.25">
      <c r="A9" s="44" t="s">
        <v>14</v>
      </c>
      <c r="B9" s="45"/>
      <c r="C9" s="8"/>
      <c r="D9" s="8"/>
      <c r="E9" s="8"/>
      <c r="F9" s="9"/>
      <c r="G9" s="32">
        <f>G8</f>
        <v>6600000</v>
      </c>
      <c r="H9" s="33">
        <v>0</v>
      </c>
      <c r="I9" s="33">
        <v>0</v>
      </c>
      <c r="J9" s="32">
        <f>J8</f>
        <v>6600000</v>
      </c>
      <c r="K9" s="33"/>
      <c r="L9" s="32">
        <f>L8</f>
        <v>0</v>
      </c>
      <c r="M9" s="33"/>
      <c r="N9" s="32">
        <f>N8</f>
        <v>0</v>
      </c>
      <c r="O9" s="33"/>
      <c r="P9" s="32">
        <f>P8</f>
        <v>0</v>
      </c>
      <c r="Q9" s="33"/>
      <c r="R9" s="33">
        <v>0</v>
      </c>
      <c r="S9" s="32">
        <f>S8</f>
        <v>0</v>
      </c>
      <c r="T9" s="32">
        <f>T8</f>
        <v>6600000</v>
      </c>
      <c r="U9" s="32">
        <f t="shared" ref="U9:W9" si="0">U8</f>
        <v>0</v>
      </c>
      <c r="V9" s="32">
        <f t="shared" si="0"/>
        <v>0</v>
      </c>
      <c r="W9" s="32">
        <f t="shared" si="0"/>
        <v>6600000</v>
      </c>
    </row>
    <row r="10" spans="1:23" s="3" customFormat="1" ht="15" customHeight="1" x14ac:dyDescent="0.25">
      <c r="A10" s="48" t="s">
        <v>41</v>
      </c>
      <c r="B10" s="49"/>
      <c r="C10" s="49"/>
      <c r="D10" s="49"/>
      <c r="E10" s="49"/>
      <c r="F10" s="5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ht="102" x14ac:dyDescent="0.25">
      <c r="A11" s="34" t="s">
        <v>43</v>
      </c>
      <c r="B11" s="40" t="s">
        <v>44</v>
      </c>
      <c r="C11" s="35">
        <v>46157</v>
      </c>
      <c r="D11" s="36">
        <v>20000000</v>
      </c>
      <c r="E11" s="35">
        <v>46887</v>
      </c>
      <c r="F11" s="37" t="s">
        <v>39</v>
      </c>
      <c r="G11" s="38">
        <v>0</v>
      </c>
      <c r="H11" s="36">
        <v>0</v>
      </c>
      <c r="I11" s="36">
        <v>0</v>
      </c>
      <c r="J11" s="36">
        <v>0</v>
      </c>
      <c r="K11" s="39"/>
      <c r="L11" s="36">
        <v>0</v>
      </c>
      <c r="M11" s="39"/>
      <c r="N11" s="36">
        <v>0</v>
      </c>
      <c r="O11" s="39"/>
      <c r="P11" s="36">
        <v>0</v>
      </c>
      <c r="Q11" s="39"/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</row>
    <row r="12" spans="1:23" s="1" customFormat="1" x14ac:dyDescent="0.25">
      <c r="A12" s="44" t="s">
        <v>14</v>
      </c>
      <c r="B12" s="45"/>
      <c r="C12" s="8"/>
      <c r="D12" s="8"/>
      <c r="E12" s="8"/>
      <c r="F12" s="9"/>
      <c r="G12" s="33">
        <f>G11</f>
        <v>0</v>
      </c>
      <c r="H12" s="33">
        <f t="shared" ref="H12:J12" si="1">H11</f>
        <v>0</v>
      </c>
      <c r="I12" s="33">
        <f t="shared" si="1"/>
        <v>0</v>
      </c>
      <c r="J12" s="33">
        <f t="shared" si="1"/>
        <v>0</v>
      </c>
      <c r="K12" s="33"/>
      <c r="L12" s="33">
        <f t="shared" ref="L12" si="2">L11</f>
        <v>0</v>
      </c>
      <c r="M12" s="33"/>
      <c r="N12" s="33">
        <f t="shared" ref="N12" si="3">N11</f>
        <v>0</v>
      </c>
      <c r="O12" s="33"/>
      <c r="P12" s="33">
        <f t="shared" ref="P12" si="4">P11</f>
        <v>0</v>
      </c>
      <c r="Q12" s="33"/>
      <c r="R12" s="33">
        <f t="shared" ref="R12:W12" si="5">R11</f>
        <v>0</v>
      </c>
      <c r="S12" s="33">
        <f t="shared" si="5"/>
        <v>0</v>
      </c>
      <c r="T12" s="33">
        <f t="shared" si="5"/>
        <v>0</v>
      </c>
      <c r="U12" s="33">
        <f t="shared" si="5"/>
        <v>0</v>
      </c>
      <c r="V12" s="33">
        <f t="shared" si="5"/>
        <v>0</v>
      </c>
      <c r="W12" s="33">
        <f t="shared" si="5"/>
        <v>0</v>
      </c>
    </row>
    <row r="13" spans="1:23" s="3" customFormat="1" ht="15" customHeight="1" x14ac:dyDescent="0.25">
      <c r="A13" s="48" t="s">
        <v>16</v>
      </c>
      <c r="B13" s="49"/>
      <c r="C13" s="49"/>
      <c r="D13" s="49"/>
      <c r="E13" s="49"/>
      <c r="F13" s="5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hidden="1" x14ac:dyDescent="0.25">
      <c r="A14" s="51"/>
      <c r="B14" s="52"/>
      <c r="C14" s="8"/>
      <c r="D14" s="8"/>
      <c r="E14" s="8"/>
      <c r="F14" s="9"/>
      <c r="G14" s="31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1" customFormat="1" x14ac:dyDescent="0.25">
      <c r="A15" s="44" t="s">
        <v>14</v>
      </c>
      <c r="B15" s="45"/>
      <c r="C15" s="8"/>
      <c r="D15" s="8"/>
      <c r="E15" s="8"/>
      <c r="F15" s="9"/>
      <c r="G15" s="33">
        <v>0</v>
      </c>
      <c r="H15" s="33">
        <v>0</v>
      </c>
      <c r="I15" s="33">
        <v>0</v>
      </c>
      <c r="J15" s="33">
        <v>0</v>
      </c>
      <c r="K15" s="33"/>
      <c r="L15" s="33">
        <v>0</v>
      </c>
      <c r="M15" s="33"/>
      <c r="N15" s="33">
        <v>0</v>
      </c>
      <c r="O15" s="33"/>
      <c r="P15" s="33">
        <v>0</v>
      </c>
      <c r="Q15" s="33"/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</row>
    <row r="16" spans="1:23" s="3" customFormat="1" ht="15" customHeight="1" x14ac:dyDescent="0.25">
      <c r="A16" s="48" t="s">
        <v>21</v>
      </c>
      <c r="B16" s="49"/>
      <c r="C16" s="49"/>
      <c r="D16" s="49"/>
      <c r="E16" s="49"/>
      <c r="F16" s="50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2"/>
    </row>
    <row r="17" spans="1:23" s="1" customFormat="1" hidden="1" x14ac:dyDescent="0.25">
      <c r="A17" s="51"/>
      <c r="B17" s="52"/>
      <c r="C17" s="8"/>
      <c r="D17" s="8"/>
      <c r="E17" s="8"/>
      <c r="F17" s="9"/>
      <c r="G17" s="31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s="1" customFormat="1" x14ac:dyDescent="0.25">
      <c r="A18" s="44" t="s">
        <v>14</v>
      </c>
      <c r="B18" s="45"/>
      <c r="C18" s="8"/>
      <c r="D18" s="8"/>
      <c r="E18" s="8"/>
      <c r="F18" s="9"/>
      <c r="G18" s="33">
        <v>0</v>
      </c>
      <c r="H18" s="33">
        <v>0</v>
      </c>
      <c r="I18" s="33">
        <v>0</v>
      </c>
      <c r="J18" s="33">
        <v>0</v>
      </c>
      <c r="K18" s="33"/>
      <c r="L18" s="33">
        <v>0</v>
      </c>
      <c r="M18" s="33"/>
      <c r="N18" s="33">
        <v>0</v>
      </c>
      <c r="O18" s="33"/>
      <c r="P18" s="33">
        <v>0</v>
      </c>
      <c r="Q18" s="33"/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</row>
    <row r="19" spans="1:23" s="3" customFormat="1" ht="15" customHeight="1" x14ac:dyDescent="0.25">
      <c r="A19" s="48" t="s">
        <v>18</v>
      </c>
      <c r="B19" s="49"/>
      <c r="C19" s="49"/>
      <c r="D19" s="49"/>
      <c r="E19" s="49"/>
      <c r="F19" s="50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2"/>
    </row>
    <row r="20" spans="1:23" s="1" customFormat="1" hidden="1" x14ac:dyDescent="0.25">
      <c r="A20" s="51"/>
      <c r="B20" s="52"/>
      <c r="C20" s="8"/>
      <c r="D20" s="8"/>
      <c r="E20" s="8"/>
      <c r="F20" s="9"/>
      <c r="G20" s="31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s="1" customFormat="1" x14ac:dyDescent="0.25">
      <c r="A21" s="44" t="s">
        <v>14</v>
      </c>
      <c r="B21" s="45"/>
      <c r="C21" s="8"/>
      <c r="D21" s="8"/>
      <c r="E21" s="8"/>
      <c r="F21" s="9"/>
      <c r="G21" s="33">
        <v>0</v>
      </c>
      <c r="H21" s="33">
        <v>0</v>
      </c>
      <c r="I21" s="33">
        <v>0</v>
      </c>
      <c r="J21" s="33">
        <v>0</v>
      </c>
      <c r="K21" s="33"/>
      <c r="L21" s="33">
        <v>0</v>
      </c>
      <c r="M21" s="33"/>
      <c r="N21" s="33">
        <v>0</v>
      </c>
      <c r="O21" s="33"/>
      <c r="P21" s="33">
        <v>0</v>
      </c>
      <c r="Q21" s="33"/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</row>
    <row r="22" spans="1:23" s="3" customFormat="1" ht="15" customHeight="1" x14ac:dyDescent="0.25">
      <c r="A22" s="48" t="s">
        <v>19</v>
      </c>
      <c r="B22" s="49"/>
      <c r="C22" s="49"/>
      <c r="D22" s="49"/>
      <c r="E22" s="49"/>
      <c r="F22" s="50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</row>
    <row r="23" spans="1:23" s="1" customFormat="1" hidden="1" x14ac:dyDescent="0.25">
      <c r="A23" s="51"/>
      <c r="B23" s="52"/>
      <c r="C23" s="8"/>
      <c r="D23" s="8"/>
      <c r="E23" s="8"/>
      <c r="F23" s="9"/>
      <c r="G23" s="31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s="1" customFormat="1" x14ac:dyDescent="0.25">
      <c r="A24" s="44" t="s">
        <v>14</v>
      </c>
      <c r="B24" s="45"/>
      <c r="C24" s="8"/>
      <c r="D24" s="8"/>
      <c r="E24" s="8"/>
      <c r="F24" s="9"/>
      <c r="G24" s="33">
        <v>0</v>
      </c>
      <c r="H24" s="33">
        <v>0</v>
      </c>
      <c r="I24" s="33">
        <v>0</v>
      </c>
      <c r="J24" s="33">
        <v>0</v>
      </c>
      <c r="K24" s="33"/>
      <c r="L24" s="33">
        <v>0</v>
      </c>
      <c r="M24" s="33"/>
      <c r="N24" s="33">
        <v>0</v>
      </c>
      <c r="O24" s="33"/>
      <c r="P24" s="33">
        <v>0</v>
      </c>
      <c r="Q24" s="33"/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</row>
    <row r="25" spans="1:23" s="24" customFormat="1" ht="14.25" x14ac:dyDescent="0.2">
      <c r="A25" s="46" t="s">
        <v>49</v>
      </c>
      <c r="B25" s="67"/>
      <c r="C25" s="67"/>
      <c r="D25" s="67"/>
      <c r="E25" s="67"/>
      <c r="F25" s="68"/>
      <c r="G25" s="43">
        <f>G9+G12</f>
        <v>6600000</v>
      </c>
      <c r="H25" s="43">
        <f>H9+H12</f>
        <v>0</v>
      </c>
      <c r="I25" s="43">
        <f>I9+I12</f>
        <v>0</v>
      </c>
      <c r="J25" s="43">
        <f>J9+J12</f>
        <v>6600000</v>
      </c>
      <c r="K25" s="43"/>
      <c r="L25" s="43">
        <f>L9+L12</f>
        <v>0</v>
      </c>
      <c r="M25" s="43"/>
      <c r="N25" s="43">
        <f>N9+N12</f>
        <v>0</v>
      </c>
      <c r="O25" s="43"/>
      <c r="P25" s="43">
        <f>P9+P12</f>
        <v>0</v>
      </c>
      <c r="Q25" s="43"/>
      <c r="R25" s="43">
        <f t="shared" ref="R25:W25" si="6">R9+R12</f>
        <v>0</v>
      </c>
      <c r="S25" s="43">
        <f t="shared" si="6"/>
        <v>0</v>
      </c>
      <c r="T25" s="43">
        <f t="shared" si="6"/>
        <v>6600000</v>
      </c>
      <c r="U25" s="43">
        <f t="shared" si="6"/>
        <v>0</v>
      </c>
      <c r="V25" s="43">
        <f t="shared" si="6"/>
        <v>0</v>
      </c>
      <c r="W25" s="43">
        <f t="shared" si="6"/>
        <v>6600000</v>
      </c>
    </row>
    <row r="27" spans="1:23" x14ac:dyDescent="0.25">
      <c r="N27" s="1" t="s">
        <v>25</v>
      </c>
    </row>
  </sheetData>
  <mergeCells count="33">
    <mergeCell ref="A21:B21"/>
    <mergeCell ref="A22:F22"/>
    <mergeCell ref="A23:B23"/>
    <mergeCell ref="A24:B24"/>
    <mergeCell ref="A25:F25"/>
    <mergeCell ref="A15:B15"/>
    <mergeCell ref="A16:F16"/>
    <mergeCell ref="A17:B17"/>
    <mergeCell ref="A18:B18"/>
    <mergeCell ref="A19:F19"/>
    <mergeCell ref="A20:B20"/>
    <mergeCell ref="A7:F7"/>
    <mergeCell ref="A9:B9"/>
    <mergeCell ref="A10:F10"/>
    <mergeCell ref="A12:B12"/>
    <mergeCell ref="A13:F13"/>
    <mergeCell ref="A14:B14"/>
    <mergeCell ref="M4:S4"/>
    <mergeCell ref="T4:W4"/>
    <mergeCell ref="K5:L5"/>
    <mergeCell ref="M5:N5"/>
    <mergeCell ref="O5:P5"/>
    <mergeCell ref="Q5:R5"/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</mergeCells>
  <pageMargins left="0.19685039370078741" right="0.19685039370078741" top="1.3779527559055118" bottom="0.19685039370078741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апрель!Область_печати</vt:lpstr>
      <vt:lpstr>июнь!Область_печати</vt:lpstr>
      <vt:lpstr>май!Область_печати</vt:lpstr>
      <vt:lpstr>март!Область_печати</vt:lpstr>
      <vt:lpstr>февраль!Область_печати</vt:lpstr>
      <vt:lpstr>январь!Область_печати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Ковригина</dc:creator>
  <cp:lastModifiedBy>Sazonenko</cp:lastModifiedBy>
  <cp:lastPrinted>2022-01-10T14:17:18Z</cp:lastPrinted>
  <dcterms:created xsi:type="dcterms:W3CDTF">2015-01-21T07:25:36Z</dcterms:created>
  <dcterms:modified xsi:type="dcterms:W3CDTF">2026-07-01T08:41:31Z</dcterms:modified>
</cp:coreProperties>
</file>