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1 кв 2026" sheetId="4" r:id="rId1"/>
  </sheets>
  <definedNames>
    <definedName name="_xlnm._FilterDatabase" localSheetId="0" hidden="1">'1 кв 2026'!$A$7:$G$67</definedName>
    <definedName name="_xlnm.Print_Titles" localSheetId="0">'1 кв 2026'!$5:$7</definedName>
    <definedName name="_xlnm.Print_Area" localSheetId="0">'1 кв 2026'!$A$1:$H$88</definedName>
  </definedNames>
  <calcPr calcId="162913"/>
</workbook>
</file>

<file path=xl/calcChain.xml><?xml version="1.0" encoding="utf-8"?>
<calcChain xmlns="http://schemas.openxmlformats.org/spreadsheetml/2006/main">
  <c r="G66" i="4" l="1"/>
  <c r="F66" i="4"/>
  <c r="D79" i="4" l="1"/>
  <c r="E86" i="4"/>
  <c r="D86" i="4"/>
  <c r="E70" i="4"/>
  <c r="D70" i="4"/>
  <c r="G86" i="4" l="1"/>
  <c r="F86" i="4"/>
  <c r="G79" i="4"/>
  <c r="F79" i="4"/>
  <c r="G70" i="4"/>
  <c r="F70" i="4"/>
  <c r="F88" i="4" l="1"/>
  <c r="G88" i="4"/>
  <c r="F39" i="4" l="1"/>
  <c r="G39" i="4" l="1"/>
</calcChain>
</file>

<file path=xl/sharedStrings.xml><?xml version="1.0" encoding="utf-8"?>
<sst xmlns="http://schemas.openxmlformats.org/spreadsheetml/2006/main" count="133" uniqueCount="97">
  <si>
    <t>№ п/п</t>
  </si>
  <si>
    <t>Наименование услуги/ работы</t>
  </si>
  <si>
    <t>Единица измерения муниципальной услуги</t>
  </si>
  <si>
    <t>Натуральный показатель</t>
  </si>
  <si>
    <t>Тыс. рублей</t>
  </si>
  <si>
    <t>план на год</t>
  </si>
  <si>
    <t>факт</t>
  </si>
  <si>
    <t>УСЛУГИ</t>
  </si>
  <si>
    <t>Итого:</t>
  </si>
  <si>
    <t>Лыжные гонки (этап начальной подготовки)</t>
  </si>
  <si>
    <t>Лыжные гонки (тренировочный этап)</t>
  </si>
  <si>
    <t>Настольный теннис (этап начальной подготовки)</t>
  </si>
  <si>
    <t>Баскетбол (тренировочный этап)</t>
  </si>
  <si>
    <t>человек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</si>
  <si>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</si>
  <si>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Проведение тестирования выполнения нормативов испытаний (тестов) комплекса ГТО</t>
  </si>
  <si>
    <t>число посетителей</t>
  </si>
  <si>
    <t>Дзюдо (этап начальной подготовки)</t>
  </si>
  <si>
    <t>м2</t>
  </si>
  <si>
    <t>кол-во объектов</t>
  </si>
  <si>
    <t>кол-во потребителей</t>
  </si>
  <si>
    <t>Плавание (тренировочный этап)</t>
  </si>
  <si>
    <t>Баскетбол (этап начальной подготовки)</t>
  </si>
  <si>
    <t>Плавание (этап начальной подготовки)</t>
  </si>
  <si>
    <t>Футбол  (этап начальной подготовки)</t>
  </si>
  <si>
    <t>Настольный теннис (тренировочный этап)</t>
  </si>
  <si>
    <t>Всестилевое каратэ (этап начальной подготовки)</t>
  </si>
  <si>
    <t>Всестилевое каратэ (тренировочный этап)</t>
  </si>
  <si>
    <t>Всестилевое каратэ (этап совершенствования спортивного мастерства)</t>
  </si>
  <si>
    <t>Организация и проведение спортивно-оздоровительной работы физической культры и спорта среди различных групп населения</t>
  </si>
  <si>
    <t>кол-во посещений</t>
  </si>
  <si>
    <t>кол-во привлеч.лиц</t>
  </si>
  <si>
    <t>кол-во мероприятий</t>
  </si>
  <si>
    <t>Обеспечение участия в официальных физкультурных (физкультурно-оздоровительных) мероприятиях</t>
  </si>
  <si>
    <t>Кол-во участников</t>
  </si>
  <si>
    <t>Кол-во мероприятий</t>
  </si>
  <si>
    <t>Кол-во посещений</t>
  </si>
  <si>
    <t>Число зрителей</t>
  </si>
  <si>
    <t>Кол-во предметов внесенных в Госкаталог</t>
  </si>
  <si>
    <t>Кол-во документов</t>
  </si>
  <si>
    <t>Кол-во чел.час</t>
  </si>
  <si>
    <t>Чел.</t>
  </si>
  <si>
    <t>Самбо (тренировочный этап)</t>
  </si>
  <si>
    <t xml:space="preserve">кол-во мероприятий </t>
  </si>
  <si>
    <t>кол-во человек</t>
  </si>
  <si>
    <t>численность граждан выполнивших нормативы</t>
  </si>
  <si>
    <t>МО Княжпогостский</t>
  </si>
  <si>
    <t>Управление физкультуры и спорта администрации МО "Княжпогостский"</t>
  </si>
  <si>
    <t>Управление культуры администрации МО "Княжпогостский"</t>
  </si>
  <si>
    <t>Управление образования администрации МО "Княжпогостский"</t>
  </si>
  <si>
    <t>Дзюдо (тренировочный этап)</t>
  </si>
  <si>
    <t xml:space="preserve">Сведения о выполнении муниципальными бюджетными и автономными учреждениями МО "Княжпогостский"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</t>
  </si>
  <si>
    <t>Рукопашный бой (этап начальной подготовки)</t>
  </si>
  <si>
    <t>МАУ "Княжпогостский центр спортивных мероприятий"</t>
  </si>
  <si>
    <t>МАОДО "Княжпогостская спортивная школа"</t>
  </si>
  <si>
    <t>МАДОУ "Детский сад №8" г. Емвы</t>
  </si>
  <si>
    <t>МАДОУ "Детский сад №9" г. Емвы</t>
  </si>
  <si>
    <t>МАДОУ "Детский сад №10" г. Емвы</t>
  </si>
  <si>
    <t>МАДОУ "Детский сад" пгт. Синдор</t>
  </si>
  <si>
    <t>МАДОУ "Детский сад" пст. Чиньяворык</t>
  </si>
  <si>
    <t>МБОУ "СОШ" пгт. Синдор</t>
  </si>
  <si>
    <t>МБОУ "СОШ" с. Шошка</t>
  </si>
  <si>
    <t>МАОУ "СОШ" с. Серегово</t>
  </si>
  <si>
    <t>МБОУ "СОШ №1" г. Емвы</t>
  </si>
  <si>
    <t>МБОУ "СОШ" пст.Чиньяворык</t>
  </si>
  <si>
    <t>МАУДО "ДДТ" муниципального округа "Княжпогостский"</t>
  </si>
  <si>
    <t xml:space="preserve">Организация и проведение мероприятий </t>
  </si>
  <si>
    <t>МАУ "Княжпогостский Дом культуры"</t>
  </si>
  <si>
    <t xml:space="preserve">Публичный показ музейных предметов, музейных коллекций </t>
  </si>
  <si>
    <t>МБУ "Княжпогостский ИКМ"</t>
  </si>
  <si>
    <t>Организация деятельности клубных формирований и формирований самодеятельного народного творчества</t>
  </si>
  <si>
    <t xml:space="preserve">Показ кинофильмов </t>
  </si>
  <si>
    <t>Формирование, учет, изучение, обеспечение физического сохранения и безопасности музейных предметов, музейных коллекций</t>
  </si>
  <si>
    <t xml:space="preserve">Библиотечное, библиографическое и информационное обслуживание пользователей библиотеки </t>
  </si>
  <si>
    <t>МБУ "Княжпогостская МЦБС"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</si>
  <si>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</si>
  <si>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 xml:space="preserve">Организация и проведение культурно массовых мероприятий </t>
  </si>
  <si>
    <t>МАУ "Княжпогостский ЦНК"</t>
  </si>
  <si>
    <t xml:space="preserve">Организация и проведение мероприятий в сфере национальных отношений </t>
  </si>
  <si>
    <t xml:space="preserve">Реализация дополнительных общеразвивающих программ </t>
  </si>
  <si>
    <t>МАО ДО "ДШИ"</t>
  </si>
  <si>
    <t xml:space="preserve">Фортепиано </t>
  </si>
  <si>
    <t xml:space="preserve">Народные инструменты </t>
  </si>
  <si>
    <t xml:space="preserve">Живопись </t>
  </si>
  <si>
    <t xml:space="preserve">Хореографическое творчество </t>
  </si>
  <si>
    <t xml:space="preserve">Хоровое пение </t>
  </si>
  <si>
    <t xml:space="preserve">Своевременная и качественная уборка служебных помещений </t>
  </si>
  <si>
    <t>МБУ "ЦХТО"</t>
  </si>
  <si>
    <t>Своевременное и качественное обслуживание прилегающих территорий к задниям</t>
  </si>
  <si>
    <t>Сторожевая охрана объектов</t>
  </si>
  <si>
    <t>Предоставление транспортных услуг</t>
  </si>
  <si>
    <t>Организация предоставления общедоступного и бесплатного дошкольного образования, в том числе:</t>
  </si>
  <si>
    <t>Организация предоставления общего образования, в том числе:</t>
  </si>
  <si>
    <t>Организация предоставления дополнительного образования, в том числе:</t>
  </si>
  <si>
    <t>за  1 квартал 2026 год</t>
  </si>
  <si>
    <t>Объем услуг за  1 квартал 2026 год</t>
  </si>
  <si>
    <t>МБОУ "СОШ им.А.Ларионова"г.Емвы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</si>
</sst>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3" borderId="0" xfId="1" applyFont="1" applyFill="1"/>
    <xf numFmtId="4" fontId="7" fillId="3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4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/>
    </xf>
    <xf numFmtId="0" fontId="2" fillId="2" borderId="11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1" fillId="2" borderId="4" xfId="1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/>
    </xf>
    <xf numFmtId="2" fontId="2" fillId="2" borderId="4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107"/>
  <sheetViews>
    <sheetView tabSelected="1" view="pageBreakPreview" topLeftCell="A20" zoomScale="89" zoomScaleNormal="75" zoomScaleSheetLayoutView="89" workbookViewId="0">
      <selection activeCell="D74" sqref="D74"/>
    </sheetView>
  </sheetViews>
  <sheetFormatPr defaultColWidth="9.140625" defaultRowHeight="15.75" x14ac:dyDescent="0.25"/>
  <cols>
    <col min="1" max="1" width="6.85546875" style="1" customWidth="1"/>
    <col min="2" max="2" width="47.5703125" style="2" customWidth="1"/>
    <col min="3" max="3" width="17.28515625" style="3" customWidth="1"/>
    <col min="4" max="4" width="14.7109375" style="4" customWidth="1"/>
    <col min="5" max="5" width="14.7109375" style="5" customWidth="1"/>
    <col min="6" max="6" width="17.5703125" style="5" customWidth="1"/>
    <col min="7" max="7" width="22.42578125" style="5" customWidth="1"/>
    <col min="8" max="16384" width="9.140625" style="2"/>
  </cols>
  <sheetData>
    <row r="1" spans="1:7" ht="24" customHeight="1" x14ac:dyDescent="0.25"/>
    <row r="2" spans="1:7" ht="68.25" customHeight="1" x14ac:dyDescent="0.3">
      <c r="A2" s="115" t="s">
        <v>51</v>
      </c>
      <c r="B2" s="115"/>
      <c r="C2" s="115"/>
      <c r="D2" s="115"/>
      <c r="E2" s="115"/>
      <c r="F2" s="115"/>
      <c r="G2" s="115"/>
    </row>
    <row r="3" spans="1:7" ht="21.75" customHeight="1" x14ac:dyDescent="0.25">
      <c r="A3" s="122" t="s">
        <v>94</v>
      </c>
      <c r="B3" s="122"/>
      <c r="C3" s="122"/>
      <c r="D3" s="122"/>
      <c r="E3" s="122"/>
      <c r="F3" s="122"/>
      <c r="G3" s="122"/>
    </row>
    <row r="4" spans="1:7" ht="8.4499999999999993" customHeight="1" x14ac:dyDescent="0.25"/>
    <row r="5" spans="1:7" s="6" customFormat="1" ht="15.6" customHeight="1" x14ac:dyDescent="0.25">
      <c r="A5" s="116" t="s">
        <v>0</v>
      </c>
      <c r="B5" s="116" t="s">
        <v>1</v>
      </c>
      <c r="C5" s="116" t="s">
        <v>2</v>
      </c>
      <c r="D5" s="119" t="s">
        <v>95</v>
      </c>
      <c r="E5" s="119"/>
      <c r="F5" s="119"/>
      <c r="G5" s="119"/>
    </row>
    <row r="6" spans="1:7" s="6" customFormat="1" ht="15.6" customHeight="1" x14ac:dyDescent="0.25">
      <c r="A6" s="117"/>
      <c r="B6" s="117"/>
      <c r="C6" s="117"/>
      <c r="D6" s="120" t="s">
        <v>3</v>
      </c>
      <c r="E6" s="121"/>
      <c r="F6" s="120" t="s">
        <v>4</v>
      </c>
      <c r="G6" s="121"/>
    </row>
    <row r="7" spans="1:7" s="6" customFormat="1" ht="41.25" customHeight="1" x14ac:dyDescent="0.25">
      <c r="A7" s="118"/>
      <c r="B7" s="118"/>
      <c r="C7" s="118"/>
      <c r="D7" s="14" t="s">
        <v>5</v>
      </c>
      <c r="E7" s="15" t="s">
        <v>6</v>
      </c>
      <c r="F7" s="14" t="s">
        <v>5</v>
      </c>
      <c r="G7" s="15" t="s">
        <v>6</v>
      </c>
    </row>
    <row r="8" spans="1:7" s="6" customFormat="1" ht="19.5" x14ac:dyDescent="0.25">
      <c r="A8" s="17"/>
      <c r="B8" s="87" t="s">
        <v>46</v>
      </c>
      <c r="C8" s="88"/>
      <c r="D8" s="88"/>
      <c r="E8" s="88"/>
      <c r="F8" s="88"/>
      <c r="G8" s="89"/>
    </row>
    <row r="9" spans="1:7" s="7" customFormat="1" ht="23.25" customHeight="1" x14ac:dyDescent="0.25">
      <c r="A9" s="11"/>
      <c r="B9" s="94" t="s">
        <v>48</v>
      </c>
      <c r="C9" s="94"/>
      <c r="D9" s="94"/>
      <c r="E9" s="94"/>
      <c r="F9" s="94"/>
      <c r="G9" s="95"/>
    </row>
    <row r="10" spans="1:7" s="7" customFormat="1" x14ac:dyDescent="0.25">
      <c r="A10" s="75" t="s">
        <v>67</v>
      </c>
      <c r="B10" s="76"/>
      <c r="C10" s="76"/>
      <c r="D10" s="76"/>
      <c r="E10" s="76"/>
      <c r="F10" s="72"/>
      <c r="G10" s="73"/>
    </row>
    <row r="11" spans="1:7" s="7" customFormat="1" ht="32.25" customHeight="1" x14ac:dyDescent="0.25">
      <c r="A11" s="90">
        <v>1</v>
      </c>
      <c r="B11" s="92" t="s">
        <v>66</v>
      </c>
      <c r="C11" s="21" t="s">
        <v>34</v>
      </c>
      <c r="D11" s="20">
        <v>98711</v>
      </c>
      <c r="E11" s="49">
        <v>27893</v>
      </c>
      <c r="F11" s="106">
        <v>56002.398999999998</v>
      </c>
      <c r="G11" s="106">
        <v>17293.850999999999</v>
      </c>
    </row>
    <row r="12" spans="1:7" s="7" customFormat="1" ht="31.5" x14ac:dyDescent="0.25">
      <c r="A12" s="91"/>
      <c r="B12" s="93"/>
      <c r="C12" s="21" t="s">
        <v>35</v>
      </c>
      <c r="D12" s="20">
        <v>1990</v>
      </c>
      <c r="E12" s="49">
        <v>572</v>
      </c>
      <c r="F12" s="107"/>
      <c r="G12" s="107"/>
    </row>
    <row r="13" spans="1:7" s="8" customFormat="1" ht="63.75" customHeight="1" x14ac:dyDescent="0.25">
      <c r="A13" s="23">
        <v>2</v>
      </c>
      <c r="B13" s="22" t="s">
        <v>70</v>
      </c>
      <c r="C13" s="21" t="s">
        <v>36</v>
      </c>
      <c r="D13" s="20">
        <v>1545</v>
      </c>
      <c r="E13" s="49">
        <v>1545</v>
      </c>
      <c r="F13" s="107"/>
      <c r="G13" s="107"/>
    </row>
    <row r="14" spans="1:7" s="8" customFormat="1" ht="36" customHeight="1" x14ac:dyDescent="0.25">
      <c r="A14" s="23">
        <v>3</v>
      </c>
      <c r="B14" s="22" t="s">
        <v>71</v>
      </c>
      <c r="C14" s="12" t="s">
        <v>37</v>
      </c>
      <c r="D14" s="48">
        <v>3235</v>
      </c>
      <c r="E14" s="49">
        <v>2295</v>
      </c>
      <c r="F14" s="107"/>
      <c r="G14" s="107"/>
    </row>
    <row r="15" spans="1:7" s="8" customFormat="1" ht="36" customHeight="1" x14ac:dyDescent="0.25">
      <c r="A15" s="123" t="s">
        <v>69</v>
      </c>
      <c r="B15" s="124"/>
      <c r="C15" s="124"/>
      <c r="D15" s="124"/>
      <c r="E15" s="125"/>
      <c r="F15" s="107"/>
      <c r="G15" s="107"/>
    </row>
    <row r="16" spans="1:7" s="8" customFormat="1" ht="57" customHeight="1" x14ac:dyDescent="0.25">
      <c r="A16" s="23">
        <v>4</v>
      </c>
      <c r="B16" s="42" t="s">
        <v>68</v>
      </c>
      <c r="C16" s="16" t="s">
        <v>16</v>
      </c>
      <c r="D16" s="25">
        <v>3410</v>
      </c>
      <c r="E16" s="137">
        <v>2083</v>
      </c>
      <c r="F16" s="107"/>
      <c r="G16" s="107"/>
    </row>
    <row r="17" spans="1:7" s="8" customFormat="1" ht="63" x14ac:dyDescent="0.25">
      <c r="A17" s="23">
        <v>5</v>
      </c>
      <c r="B17" s="42" t="s">
        <v>72</v>
      </c>
      <c r="C17" s="16" t="s">
        <v>38</v>
      </c>
      <c r="D17" s="25">
        <v>80</v>
      </c>
      <c r="E17" s="137">
        <v>54</v>
      </c>
      <c r="F17" s="107"/>
      <c r="G17" s="107"/>
    </row>
    <row r="18" spans="1:7" s="8" customFormat="1" x14ac:dyDescent="0.25">
      <c r="A18" s="112" t="s">
        <v>74</v>
      </c>
      <c r="B18" s="113"/>
      <c r="C18" s="113"/>
      <c r="D18" s="113"/>
      <c r="E18" s="114"/>
      <c r="F18" s="107"/>
      <c r="G18" s="107"/>
    </row>
    <row r="19" spans="1:7" s="8" customFormat="1" ht="48" customHeight="1" x14ac:dyDescent="0.25">
      <c r="A19" s="23">
        <v>6</v>
      </c>
      <c r="B19" s="24" t="s">
        <v>73</v>
      </c>
      <c r="C19" s="16" t="s">
        <v>36</v>
      </c>
      <c r="D19" s="25">
        <v>137050</v>
      </c>
      <c r="E19" s="137">
        <v>35896</v>
      </c>
      <c r="F19" s="107"/>
      <c r="G19" s="107"/>
    </row>
    <row r="20" spans="1:7" s="8" customFormat="1" ht="32.25" customHeight="1" x14ac:dyDescent="0.25">
      <c r="A20" s="96">
        <v>7</v>
      </c>
      <c r="B20" s="98" t="s">
        <v>75</v>
      </c>
      <c r="C20" s="108" t="s">
        <v>39</v>
      </c>
      <c r="D20" s="100">
        <v>600</v>
      </c>
      <c r="E20" s="100">
        <v>51</v>
      </c>
      <c r="F20" s="107"/>
      <c r="G20" s="107"/>
    </row>
    <row r="21" spans="1:7" s="8" customFormat="1" ht="28.5" customHeight="1" x14ac:dyDescent="0.25">
      <c r="A21" s="97"/>
      <c r="B21" s="99"/>
      <c r="C21" s="109"/>
      <c r="D21" s="101"/>
      <c r="E21" s="101"/>
      <c r="F21" s="107"/>
      <c r="G21" s="107"/>
    </row>
    <row r="22" spans="1:7" s="8" customFormat="1" ht="28.5" customHeight="1" x14ac:dyDescent="0.25">
      <c r="A22" s="126" t="s">
        <v>77</v>
      </c>
      <c r="B22" s="127"/>
      <c r="C22" s="127"/>
      <c r="D22" s="127"/>
      <c r="E22" s="128"/>
      <c r="F22" s="107"/>
      <c r="G22" s="107"/>
    </row>
    <row r="23" spans="1:7" s="8" customFormat="1" ht="31.5" customHeight="1" x14ac:dyDescent="0.25">
      <c r="A23" s="100">
        <v>8</v>
      </c>
      <c r="B23" s="102" t="s">
        <v>76</v>
      </c>
      <c r="C23" s="21" t="s">
        <v>35</v>
      </c>
      <c r="D23" s="48">
        <v>400</v>
      </c>
      <c r="E23" s="49">
        <v>120</v>
      </c>
      <c r="F23" s="107"/>
      <c r="G23" s="107"/>
    </row>
    <row r="24" spans="1:7" s="8" customFormat="1" ht="31.5" x14ac:dyDescent="0.25">
      <c r="A24" s="101"/>
      <c r="B24" s="103"/>
      <c r="C24" s="21" t="s">
        <v>34</v>
      </c>
      <c r="D24" s="48">
        <v>26176</v>
      </c>
      <c r="E24" s="49">
        <v>7179</v>
      </c>
      <c r="F24" s="107"/>
      <c r="G24" s="107"/>
    </row>
    <row r="25" spans="1:7" s="8" customFormat="1" ht="15.75" customHeight="1" x14ac:dyDescent="0.25">
      <c r="A25" s="100">
        <v>9</v>
      </c>
      <c r="B25" s="92" t="s">
        <v>78</v>
      </c>
      <c r="C25" s="110" t="s">
        <v>35</v>
      </c>
      <c r="D25" s="104">
        <v>16</v>
      </c>
      <c r="E25" s="104">
        <v>6</v>
      </c>
      <c r="F25" s="107"/>
      <c r="G25" s="107"/>
    </row>
    <row r="26" spans="1:7" s="8" customFormat="1" ht="33.75" customHeight="1" x14ac:dyDescent="0.25">
      <c r="A26" s="101"/>
      <c r="B26" s="93"/>
      <c r="C26" s="111"/>
      <c r="D26" s="105"/>
      <c r="E26" s="105"/>
      <c r="F26" s="107"/>
      <c r="G26" s="107"/>
    </row>
    <row r="27" spans="1:7" s="8" customFormat="1" ht="33.75" customHeight="1" x14ac:dyDescent="0.25">
      <c r="A27" s="112" t="s">
        <v>80</v>
      </c>
      <c r="B27" s="113"/>
      <c r="C27" s="113"/>
      <c r="D27" s="113"/>
      <c r="E27" s="114"/>
      <c r="F27" s="107"/>
      <c r="G27" s="107"/>
    </row>
    <row r="28" spans="1:7" s="8" customFormat="1" ht="31.5" x14ac:dyDescent="0.25">
      <c r="A28" s="51">
        <v>10</v>
      </c>
      <c r="B28" s="24" t="s">
        <v>79</v>
      </c>
      <c r="C28" s="16" t="s">
        <v>40</v>
      </c>
      <c r="D28" s="25">
        <v>2070</v>
      </c>
      <c r="E28" s="138">
        <v>689</v>
      </c>
      <c r="F28" s="107"/>
      <c r="G28" s="107"/>
    </row>
    <row r="29" spans="1:7" s="8" customFormat="1" x14ac:dyDescent="0.25">
      <c r="A29" s="51">
        <v>11</v>
      </c>
      <c r="B29" s="24" t="s">
        <v>81</v>
      </c>
      <c r="C29" s="16" t="s">
        <v>40</v>
      </c>
      <c r="D29" s="25">
        <v>6675</v>
      </c>
      <c r="E29" s="137">
        <v>1967</v>
      </c>
      <c r="F29" s="107"/>
      <c r="G29" s="107"/>
    </row>
    <row r="30" spans="1:7" s="8" customFormat="1" x14ac:dyDescent="0.25">
      <c r="A30" s="51">
        <v>12</v>
      </c>
      <c r="B30" s="24" t="s">
        <v>82</v>
      </c>
      <c r="C30" s="16" t="s">
        <v>40</v>
      </c>
      <c r="D30" s="25">
        <v>11420</v>
      </c>
      <c r="E30" s="137">
        <v>3748</v>
      </c>
      <c r="F30" s="107"/>
      <c r="G30" s="107"/>
    </row>
    <row r="31" spans="1:7" s="8" customFormat="1" x14ac:dyDescent="0.25">
      <c r="A31" s="51">
        <v>13</v>
      </c>
      <c r="B31" s="24" t="s">
        <v>83</v>
      </c>
      <c r="C31" s="16" t="s">
        <v>40</v>
      </c>
      <c r="D31" s="25">
        <v>26212</v>
      </c>
      <c r="E31" s="137">
        <v>8486</v>
      </c>
      <c r="F31" s="107"/>
      <c r="G31" s="107"/>
    </row>
    <row r="32" spans="1:7" s="8" customFormat="1" x14ac:dyDescent="0.25">
      <c r="A32" s="51">
        <v>14</v>
      </c>
      <c r="B32" s="24" t="s">
        <v>84</v>
      </c>
      <c r="C32" s="16" t="s">
        <v>40</v>
      </c>
      <c r="D32" s="25">
        <v>15909</v>
      </c>
      <c r="E32" s="137">
        <v>4578</v>
      </c>
      <c r="F32" s="107"/>
      <c r="G32" s="107"/>
    </row>
    <row r="33" spans="1:7" s="8" customFormat="1" x14ac:dyDescent="0.25">
      <c r="A33" s="51">
        <v>15</v>
      </c>
      <c r="B33" s="24" t="s">
        <v>85</v>
      </c>
      <c r="C33" s="16" t="s">
        <v>40</v>
      </c>
      <c r="D33" s="25">
        <v>13670</v>
      </c>
      <c r="E33" s="137">
        <v>4293</v>
      </c>
      <c r="F33" s="107"/>
      <c r="G33" s="107"/>
    </row>
    <row r="34" spans="1:7" s="8" customFormat="1" x14ac:dyDescent="0.25">
      <c r="A34" s="75" t="s">
        <v>87</v>
      </c>
      <c r="B34" s="76"/>
      <c r="C34" s="76"/>
      <c r="D34" s="76"/>
      <c r="E34" s="77"/>
      <c r="F34" s="107"/>
      <c r="G34" s="107"/>
    </row>
    <row r="35" spans="1:7" s="8" customFormat="1" ht="31.5" x14ac:dyDescent="0.25">
      <c r="A35" s="51">
        <v>16</v>
      </c>
      <c r="B35" s="42" t="s">
        <v>86</v>
      </c>
      <c r="C35" s="16" t="s">
        <v>18</v>
      </c>
      <c r="D35" s="50">
        <v>91117.07</v>
      </c>
      <c r="E35" s="139">
        <v>2279.27</v>
      </c>
      <c r="F35" s="107"/>
      <c r="G35" s="107"/>
    </row>
    <row r="36" spans="1:7" s="8" customFormat="1" ht="31.5" x14ac:dyDescent="0.25">
      <c r="A36" s="51">
        <v>17</v>
      </c>
      <c r="B36" s="42" t="s">
        <v>88</v>
      </c>
      <c r="C36" s="16" t="s">
        <v>18</v>
      </c>
      <c r="D36" s="50">
        <v>10013</v>
      </c>
      <c r="E36" s="139">
        <v>2503.25</v>
      </c>
      <c r="F36" s="107"/>
      <c r="G36" s="107"/>
    </row>
    <row r="37" spans="1:7" s="8" customFormat="1" x14ac:dyDescent="0.25">
      <c r="A37" s="51">
        <v>18</v>
      </c>
      <c r="B37" s="42" t="s">
        <v>89</v>
      </c>
      <c r="C37" s="44" t="s">
        <v>19</v>
      </c>
      <c r="D37" s="25">
        <v>2</v>
      </c>
      <c r="E37" s="137">
        <v>2</v>
      </c>
      <c r="F37" s="107"/>
      <c r="G37" s="107"/>
    </row>
    <row r="38" spans="1:7" s="8" customFormat="1" ht="31.5" x14ac:dyDescent="0.25">
      <c r="A38" s="51">
        <v>19</v>
      </c>
      <c r="B38" s="45" t="s">
        <v>90</v>
      </c>
      <c r="C38" s="43" t="s">
        <v>20</v>
      </c>
      <c r="D38" s="23">
        <v>5</v>
      </c>
      <c r="E38" s="23">
        <v>5</v>
      </c>
      <c r="F38" s="107"/>
      <c r="G38" s="107"/>
    </row>
    <row r="39" spans="1:7" s="8" customFormat="1" x14ac:dyDescent="0.25">
      <c r="A39" s="56"/>
      <c r="B39" s="24"/>
      <c r="C39" s="16"/>
      <c r="D39" s="23"/>
      <c r="E39" s="57" t="s">
        <v>8</v>
      </c>
      <c r="F39" s="55">
        <f>F11</f>
        <v>56002.398999999998</v>
      </c>
      <c r="G39" s="52">
        <f>G11</f>
        <v>17293.850999999999</v>
      </c>
    </row>
    <row r="40" spans="1:7" s="8" customFormat="1" ht="31.5" customHeight="1" x14ac:dyDescent="0.25">
      <c r="A40" s="56"/>
      <c r="B40" s="94" t="s">
        <v>47</v>
      </c>
      <c r="C40" s="94"/>
      <c r="D40" s="94"/>
      <c r="E40" s="94"/>
      <c r="F40" s="94"/>
      <c r="G40" s="95"/>
    </row>
    <row r="41" spans="1:7" s="8" customFormat="1" ht="31.5" customHeight="1" x14ac:dyDescent="0.25">
      <c r="A41" s="75" t="s">
        <v>53</v>
      </c>
      <c r="B41" s="76"/>
      <c r="C41" s="76"/>
      <c r="D41" s="76"/>
      <c r="E41" s="76"/>
      <c r="F41" s="76"/>
      <c r="G41" s="77"/>
    </row>
    <row r="42" spans="1:7" s="8" customFormat="1" x14ac:dyDescent="0.25">
      <c r="A42" s="61"/>
      <c r="B42" s="78" t="s">
        <v>54</v>
      </c>
      <c r="C42" s="78"/>
      <c r="D42" s="78"/>
      <c r="E42" s="78"/>
      <c r="F42" s="78"/>
      <c r="G42" s="78"/>
    </row>
    <row r="43" spans="1:7" s="8" customFormat="1" ht="31.5" x14ac:dyDescent="0.25">
      <c r="A43" s="61">
        <v>1</v>
      </c>
      <c r="B43" s="62" t="s">
        <v>26</v>
      </c>
      <c r="C43" s="63" t="s">
        <v>41</v>
      </c>
      <c r="D43" s="65">
        <v>12</v>
      </c>
      <c r="E43" s="66">
        <v>12</v>
      </c>
      <c r="F43" s="83">
        <v>57876.63</v>
      </c>
      <c r="G43" s="107">
        <v>12127.05</v>
      </c>
    </row>
    <row r="44" spans="1:7" s="8" customFormat="1" x14ac:dyDescent="0.25">
      <c r="A44" s="51">
        <v>2</v>
      </c>
      <c r="B44" s="24" t="s">
        <v>27</v>
      </c>
      <c r="C44" s="16" t="s">
        <v>41</v>
      </c>
      <c r="D44" s="25">
        <v>26</v>
      </c>
      <c r="E44" s="49">
        <v>10</v>
      </c>
      <c r="F44" s="83"/>
      <c r="G44" s="107"/>
    </row>
    <row r="45" spans="1:7" s="8" customFormat="1" ht="33.75" customHeight="1" x14ac:dyDescent="0.25">
      <c r="A45" s="51">
        <v>3</v>
      </c>
      <c r="B45" s="24" t="s">
        <v>28</v>
      </c>
      <c r="C45" s="16" t="s">
        <v>41</v>
      </c>
      <c r="D45" s="25">
        <v>5</v>
      </c>
      <c r="E45" s="49">
        <v>4</v>
      </c>
      <c r="F45" s="83"/>
      <c r="G45" s="107"/>
    </row>
    <row r="46" spans="1:7" s="8" customFormat="1" ht="29.25" customHeight="1" x14ac:dyDescent="0.25">
      <c r="A46" s="67">
        <v>4</v>
      </c>
      <c r="B46" s="46" t="s">
        <v>23</v>
      </c>
      <c r="C46" s="16" t="s">
        <v>41</v>
      </c>
      <c r="D46" s="40">
        <v>43</v>
      </c>
      <c r="E46" s="53">
        <v>43</v>
      </c>
      <c r="F46" s="83"/>
      <c r="G46" s="107"/>
    </row>
    <row r="47" spans="1:7" s="8" customFormat="1" ht="29.25" customHeight="1" x14ac:dyDescent="0.25">
      <c r="A47" s="51">
        <v>5</v>
      </c>
      <c r="B47" s="46" t="s">
        <v>21</v>
      </c>
      <c r="C47" s="16" t="s">
        <v>41</v>
      </c>
      <c r="D47" s="40">
        <v>57</v>
      </c>
      <c r="E47" s="53">
        <v>57</v>
      </c>
      <c r="F47" s="83"/>
      <c r="G47" s="107"/>
    </row>
    <row r="48" spans="1:7" s="8" customFormat="1" x14ac:dyDescent="0.25">
      <c r="A48" s="74">
        <v>6</v>
      </c>
      <c r="B48" s="47" t="s">
        <v>17</v>
      </c>
      <c r="C48" s="16" t="s">
        <v>41</v>
      </c>
      <c r="D48" s="40">
        <v>76</v>
      </c>
      <c r="E48" s="53">
        <v>76</v>
      </c>
      <c r="F48" s="83"/>
      <c r="G48" s="107"/>
    </row>
    <row r="49" spans="1:14" s="8" customFormat="1" x14ac:dyDescent="0.25">
      <c r="A49" s="51">
        <v>7</v>
      </c>
      <c r="B49" s="64" t="s">
        <v>50</v>
      </c>
      <c r="C49" s="21" t="s">
        <v>41</v>
      </c>
      <c r="D49" s="53">
        <v>24</v>
      </c>
      <c r="E49" s="53">
        <v>24</v>
      </c>
      <c r="F49" s="83"/>
      <c r="G49" s="107"/>
    </row>
    <row r="50" spans="1:14" s="8" customFormat="1" x14ac:dyDescent="0.25">
      <c r="A50" s="74">
        <v>8</v>
      </c>
      <c r="B50" s="47" t="s">
        <v>42</v>
      </c>
      <c r="C50" s="16" t="s">
        <v>41</v>
      </c>
      <c r="D50" s="40">
        <v>4</v>
      </c>
      <c r="E50" s="53">
        <v>4</v>
      </c>
      <c r="F50" s="83"/>
      <c r="G50" s="107"/>
    </row>
    <row r="51" spans="1:14" s="8" customFormat="1" x14ac:dyDescent="0.25">
      <c r="A51" s="51">
        <v>9</v>
      </c>
      <c r="B51" s="47" t="s">
        <v>52</v>
      </c>
      <c r="C51" s="16" t="s">
        <v>41</v>
      </c>
      <c r="D51" s="40">
        <v>12</v>
      </c>
      <c r="E51" s="53">
        <v>12</v>
      </c>
      <c r="F51" s="83"/>
      <c r="G51" s="107"/>
    </row>
    <row r="52" spans="1:14" s="8" customFormat="1" x14ac:dyDescent="0.25">
      <c r="A52" s="51">
        <v>12</v>
      </c>
      <c r="B52" s="46" t="s">
        <v>24</v>
      </c>
      <c r="C52" s="16" t="s">
        <v>41</v>
      </c>
      <c r="D52" s="40">
        <v>100</v>
      </c>
      <c r="E52" s="53">
        <v>100</v>
      </c>
      <c r="F52" s="83"/>
      <c r="G52" s="107"/>
    </row>
    <row r="53" spans="1:14" s="8" customFormat="1" ht="36" customHeight="1" x14ac:dyDescent="0.25">
      <c r="A53" s="79">
        <v>13</v>
      </c>
      <c r="B53" s="24" t="s">
        <v>22</v>
      </c>
      <c r="C53" s="16" t="s">
        <v>41</v>
      </c>
      <c r="D53" s="25">
        <v>53</v>
      </c>
      <c r="E53" s="49">
        <v>53</v>
      </c>
      <c r="F53" s="83"/>
      <c r="G53" s="107"/>
    </row>
    <row r="54" spans="1:14" s="8" customFormat="1" ht="26.25" customHeight="1" x14ac:dyDescent="0.25">
      <c r="A54" s="80"/>
      <c r="B54" s="24" t="s">
        <v>12</v>
      </c>
      <c r="C54" s="16" t="s">
        <v>41</v>
      </c>
      <c r="D54" s="25">
        <v>47</v>
      </c>
      <c r="E54" s="49">
        <v>47</v>
      </c>
      <c r="F54" s="83"/>
      <c r="G54" s="107"/>
    </row>
    <row r="55" spans="1:14" s="8" customFormat="1" ht="26.25" customHeight="1" x14ac:dyDescent="0.25">
      <c r="A55" s="79">
        <v>14</v>
      </c>
      <c r="B55" s="42" t="s">
        <v>11</v>
      </c>
      <c r="C55" s="16" t="s">
        <v>41</v>
      </c>
      <c r="D55" s="25">
        <v>55</v>
      </c>
      <c r="E55" s="49">
        <v>55</v>
      </c>
      <c r="F55" s="83"/>
      <c r="G55" s="107"/>
    </row>
    <row r="56" spans="1:14" s="8" customFormat="1" ht="26.25" customHeight="1" x14ac:dyDescent="0.4">
      <c r="A56" s="80"/>
      <c r="B56" s="42" t="s">
        <v>25</v>
      </c>
      <c r="C56" s="16" t="s">
        <v>41</v>
      </c>
      <c r="D56" s="25">
        <v>45</v>
      </c>
      <c r="E56" s="49">
        <v>45</v>
      </c>
      <c r="F56" s="83"/>
      <c r="G56" s="107"/>
      <c r="H56" s="35"/>
      <c r="I56" s="35"/>
      <c r="J56" s="35"/>
      <c r="K56" s="35"/>
      <c r="L56" s="35"/>
      <c r="M56" s="36"/>
      <c r="N56" s="36"/>
    </row>
    <row r="57" spans="1:14" s="8" customFormat="1" ht="26.25" customHeight="1" x14ac:dyDescent="0.25">
      <c r="A57" s="79">
        <v>15</v>
      </c>
      <c r="B57" s="24" t="s">
        <v>9</v>
      </c>
      <c r="C57" s="16" t="s">
        <v>41</v>
      </c>
      <c r="D57" s="25">
        <v>65</v>
      </c>
      <c r="E57" s="49">
        <v>65</v>
      </c>
      <c r="F57" s="83"/>
      <c r="G57" s="107"/>
      <c r="H57" s="36"/>
      <c r="I57" s="36"/>
      <c r="J57" s="36"/>
      <c r="K57" s="36"/>
      <c r="L57" s="36"/>
      <c r="M57" s="36"/>
      <c r="N57" s="36"/>
    </row>
    <row r="58" spans="1:14" s="8" customFormat="1" ht="33" customHeight="1" x14ac:dyDescent="0.25">
      <c r="A58" s="80"/>
      <c r="B58" s="24" t="s">
        <v>10</v>
      </c>
      <c r="C58" s="16" t="s">
        <v>41</v>
      </c>
      <c r="D58" s="25">
        <v>35</v>
      </c>
      <c r="E58" s="49">
        <v>35</v>
      </c>
      <c r="F58" s="83"/>
      <c r="G58" s="107"/>
    </row>
    <row r="59" spans="1:14" s="8" customFormat="1" ht="43.5" customHeight="1" x14ac:dyDescent="0.25">
      <c r="A59" s="79">
        <v>16</v>
      </c>
      <c r="B59" s="81" t="s">
        <v>29</v>
      </c>
      <c r="C59" s="16" t="s">
        <v>31</v>
      </c>
      <c r="D59" s="40">
        <v>20</v>
      </c>
      <c r="E59" s="53">
        <v>20</v>
      </c>
      <c r="F59" s="83"/>
      <c r="G59" s="107"/>
    </row>
    <row r="60" spans="1:14" s="8" customFormat="1" ht="34.5" customHeight="1" x14ac:dyDescent="0.25">
      <c r="A60" s="80"/>
      <c r="B60" s="82"/>
      <c r="C60" s="43" t="s">
        <v>30</v>
      </c>
      <c r="D60" s="40">
        <v>4000</v>
      </c>
      <c r="E60" s="53">
        <v>1398</v>
      </c>
      <c r="F60" s="83"/>
      <c r="G60" s="107"/>
    </row>
    <row r="61" spans="1:14" s="8" customFormat="1" ht="34.5" customHeight="1" x14ac:dyDescent="0.25">
      <c r="A61" s="51">
        <v>17</v>
      </c>
      <c r="B61" s="60" t="s">
        <v>33</v>
      </c>
      <c r="C61" s="44" t="s">
        <v>32</v>
      </c>
      <c r="D61" s="25">
        <v>45</v>
      </c>
      <c r="E61" s="49">
        <v>34</v>
      </c>
      <c r="F61" s="83"/>
      <c r="G61" s="107"/>
    </row>
    <row r="62" spans="1:14" s="8" customFormat="1" ht="30" customHeight="1" x14ac:dyDescent="0.25">
      <c r="A62" s="79">
        <v>18</v>
      </c>
      <c r="B62" s="81" t="s">
        <v>14</v>
      </c>
      <c r="C62" s="43" t="s">
        <v>43</v>
      </c>
      <c r="D62" s="41">
        <v>5</v>
      </c>
      <c r="E62" s="54">
        <v>2</v>
      </c>
      <c r="F62" s="83"/>
      <c r="G62" s="107"/>
    </row>
    <row r="63" spans="1:14" s="8" customFormat="1" ht="39.75" customHeight="1" x14ac:dyDescent="0.25">
      <c r="A63" s="80"/>
      <c r="B63" s="82"/>
      <c r="C63" s="16" t="s">
        <v>44</v>
      </c>
      <c r="D63" s="41">
        <v>110</v>
      </c>
      <c r="E63" s="54">
        <v>67</v>
      </c>
      <c r="F63" s="83"/>
      <c r="G63" s="107"/>
    </row>
    <row r="64" spans="1:14" s="8" customFormat="1" ht="31.5" customHeight="1" x14ac:dyDescent="0.25">
      <c r="A64" s="79">
        <v>19</v>
      </c>
      <c r="B64" s="81" t="s">
        <v>15</v>
      </c>
      <c r="C64" s="16" t="s">
        <v>32</v>
      </c>
      <c r="D64" s="41">
        <v>18</v>
      </c>
      <c r="E64" s="54">
        <v>7</v>
      </c>
      <c r="F64" s="83"/>
      <c r="G64" s="107"/>
    </row>
    <row r="65" spans="1:14" s="8" customFormat="1" ht="63" x14ac:dyDescent="0.25">
      <c r="A65" s="80"/>
      <c r="B65" s="82"/>
      <c r="C65" s="16" t="s">
        <v>45</v>
      </c>
      <c r="D65" s="41">
        <v>280</v>
      </c>
      <c r="E65" s="54">
        <v>93</v>
      </c>
      <c r="F65" s="135"/>
      <c r="G65" s="136"/>
    </row>
    <row r="66" spans="1:14" s="18" customFormat="1" ht="21.75" customHeight="1" x14ac:dyDescent="0.25">
      <c r="A66" s="26"/>
      <c r="B66" s="27"/>
      <c r="C66" s="28"/>
      <c r="D66" s="29"/>
      <c r="E66" s="58" t="s">
        <v>8</v>
      </c>
      <c r="F66" s="52">
        <f>F43</f>
        <v>57876.63</v>
      </c>
      <c r="G66" s="52">
        <f>G43</f>
        <v>12127.05</v>
      </c>
      <c r="H66" s="8"/>
      <c r="I66" s="8"/>
      <c r="J66" s="8"/>
      <c r="K66" s="8"/>
      <c r="L66" s="8"/>
      <c r="M66" s="8"/>
      <c r="N66" s="8"/>
    </row>
    <row r="67" spans="1:14" s="18" customFormat="1" ht="20.25" hidden="1" customHeight="1" x14ac:dyDescent="0.25">
      <c r="A67" s="33"/>
      <c r="B67" s="34"/>
      <c r="C67" s="30"/>
      <c r="D67" s="31"/>
      <c r="E67" s="32" t="s">
        <v>8</v>
      </c>
      <c r="F67" s="19"/>
      <c r="G67" s="19"/>
    </row>
    <row r="68" spans="1:14" s="7" customFormat="1" ht="24.75" customHeight="1" x14ac:dyDescent="0.25">
      <c r="A68" s="132" t="s">
        <v>49</v>
      </c>
      <c r="B68" s="133"/>
      <c r="C68" s="133"/>
      <c r="D68" s="133"/>
      <c r="E68" s="133"/>
      <c r="F68" s="133"/>
      <c r="G68" s="134"/>
    </row>
    <row r="69" spans="1:14" s="7" customFormat="1" x14ac:dyDescent="0.25">
      <c r="A69" s="37"/>
      <c r="B69" s="129" t="s">
        <v>7</v>
      </c>
      <c r="C69" s="130"/>
      <c r="D69" s="130"/>
      <c r="E69" s="130"/>
      <c r="F69" s="130"/>
      <c r="G69" s="131"/>
    </row>
    <row r="70" spans="1:14" s="7" customFormat="1" ht="52.5" customHeight="1" x14ac:dyDescent="0.25">
      <c r="A70" s="12">
        <v>1</v>
      </c>
      <c r="B70" s="38" t="s">
        <v>91</v>
      </c>
      <c r="C70" s="39" t="s">
        <v>13</v>
      </c>
      <c r="D70" s="13">
        <f>SUM(D71:D78)</f>
        <v>647</v>
      </c>
      <c r="E70" s="13">
        <f>SUM(E71:E78)</f>
        <v>647</v>
      </c>
      <c r="F70" s="59">
        <f>SUM(F71:F78)</f>
        <v>154963.30875</v>
      </c>
      <c r="G70" s="59">
        <f>SUM(G71:G78)</f>
        <v>33646.297429999991</v>
      </c>
    </row>
    <row r="71" spans="1:14" s="7" customFormat="1" ht="37.700000000000003" customHeight="1" x14ac:dyDescent="0.25">
      <c r="A71" s="12"/>
      <c r="B71" s="68" t="s">
        <v>55</v>
      </c>
      <c r="C71" s="69"/>
      <c r="D71" s="70">
        <v>150</v>
      </c>
      <c r="E71" s="70">
        <v>150</v>
      </c>
      <c r="F71" s="71">
        <v>35436.79</v>
      </c>
      <c r="G71" s="71">
        <v>7785.2904799999997</v>
      </c>
    </row>
    <row r="72" spans="1:14" s="7" customFormat="1" ht="37.700000000000003" customHeight="1" x14ac:dyDescent="0.25">
      <c r="A72" s="12"/>
      <c r="B72" s="68" t="s">
        <v>56</v>
      </c>
      <c r="C72" s="69"/>
      <c r="D72" s="70">
        <v>129</v>
      </c>
      <c r="E72" s="70">
        <v>129</v>
      </c>
      <c r="F72" s="71">
        <v>31452.16</v>
      </c>
      <c r="G72" s="71">
        <v>6169.09519</v>
      </c>
    </row>
    <row r="73" spans="1:14" s="7" customFormat="1" ht="37.700000000000003" customHeight="1" x14ac:dyDescent="0.25">
      <c r="A73" s="12"/>
      <c r="B73" s="68" t="s">
        <v>57</v>
      </c>
      <c r="C73" s="69"/>
      <c r="D73" s="70">
        <v>197</v>
      </c>
      <c r="E73" s="70">
        <v>197</v>
      </c>
      <c r="F73" s="71">
        <v>45225.7</v>
      </c>
      <c r="G73" s="71">
        <v>8617.9534299999996</v>
      </c>
    </row>
    <row r="74" spans="1:14" s="7" customFormat="1" ht="37.700000000000003" customHeight="1" x14ac:dyDescent="0.25">
      <c r="A74" s="12"/>
      <c r="B74" s="68" t="s">
        <v>96</v>
      </c>
      <c r="C74" s="69"/>
      <c r="D74" s="70">
        <v>38</v>
      </c>
      <c r="E74" s="70">
        <v>38</v>
      </c>
      <c r="F74" s="71">
        <v>9388.56</v>
      </c>
      <c r="G74" s="71">
        <v>2590.9184599999999</v>
      </c>
    </row>
    <row r="75" spans="1:14" s="7" customFormat="1" ht="37.700000000000003" customHeight="1" x14ac:dyDescent="0.25">
      <c r="A75" s="12"/>
      <c r="B75" s="68" t="s">
        <v>58</v>
      </c>
      <c r="C75" s="69"/>
      <c r="D75" s="70">
        <v>96</v>
      </c>
      <c r="E75" s="70">
        <v>96</v>
      </c>
      <c r="F75" s="71">
        <v>21854.90437</v>
      </c>
      <c r="G75" s="71">
        <v>5250.8263500000003</v>
      </c>
    </row>
    <row r="76" spans="1:14" s="7" customFormat="1" ht="37.700000000000003" customHeight="1" x14ac:dyDescent="0.25">
      <c r="A76" s="12"/>
      <c r="B76" s="68" t="s">
        <v>59</v>
      </c>
      <c r="C76" s="69"/>
      <c r="D76" s="70">
        <v>25</v>
      </c>
      <c r="E76" s="70">
        <v>25</v>
      </c>
      <c r="F76" s="71">
        <v>7008.2243799999997</v>
      </c>
      <c r="G76" s="71">
        <v>1936.2070799999999</v>
      </c>
    </row>
    <row r="77" spans="1:14" s="7" customFormat="1" ht="37.700000000000003" customHeight="1" x14ac:dyDescent="0.25">
      <c r="A77" s="12"/>
      <c r="B77" s="68" t="s">
        <v>61</v>
      </c>
      <c r="C77" s="69"/>
      <c r="D77" s="70">
        <v>2</v>
      </c>
      <c r="E77" s="70">
        <v>2</v>
      </c>
      <c r="F77" s="71">
        <v>1347.97</v>
      </c>
      <c r="G77" s="71">
        <v>497.94913000000003</v>
      </c>
    </row>
    <row r="78" spans="1:14" s="7" customFormat="1" ht="37.700000000000003" customHeight="1" x14ac:dyDescent="0.25">
      <c r="A78" s="12"/>
      <c r="B78" s="68" t="s">
        <v>62</v>
      </c>
      <c r="C78" s="69"/>
      <c r="D78" s="70">
        <v>10</v>
      </c>
      <c r="E78" s="70">
        <v>10</v>
      </c>
      <c r="F78" s="71">
        <v>3249</v>
      </c>
      <c r="G78" s="71">
        <v>798.05731000000003</v>
      </c>
    </row>
    <row r="79" spans="1:14" s="7" customFormat="1" ht="37.700000000000003" customHeight="1" x14ac:dyDescent="0.25">
      <c r="A79" s="12">
        <v>2</v>
      </c>
      <c r="B79" s="22" t="s">
        <v>92</v>
      </c>
      <c r="C79" s="21" t="s">
        <v>13</v>
      </c>
      <c r="D79" s="13">
        <f>SUM(D80:D85)</f>
        <v>1644</v>
      </c>
      <c r="E79" s="13">
        <v>1765</v>
      </c>
      <c r="F79" s="59">
        <f>SUM(F80:F85)</f>
        <v>253576.83643000002</v>
      </c>
      <c r="G79" s="59">
        <f>SUM(G80:G85)</f>
        <v>62999.613330000007</v>
      </c>
    </row>
    <row r="80" spans="1:14" s="7" customFormat="1" ht="37.700000000000003" customHeight="1" x14ac:dyDescent="0.25">
      <c r="A80" s="12"/>
      <c r="B80" s="68" t="s">
        <v>63</v>
      </c>
      <c r="C80" s="69"/>
      <c r="D80" s="70">
        <v>775</v>
      </c>
      <c r="E80" s="70">
        <v>775</v>
      </c>
      <c r="F80" s="71">
        <v>86351.212020000006</v>
      </c>
      <c r="G80" s="71">
        <v>22613.777900000001</v>
      </c>
    </row>
    <row r="81" spans="1:7" s="7" customFormat="1" ht="37.700000000000003" customHeight="1" x14ac:dyDescent="0.25">
      <c r="A81" s="12"/>
      <c r="B81" s="68" t="s">
        <v>96</v>
      </c>
      <c r="C81" s="69"/>
      <c r="D81" s="70">
        <v>498</v>
      </c>
      <c r="E81" s="70">
        <v>498</v>
      </c>
      <c r="F81" s="71">
        <v>73126.3845</v>
      </c>
      <c r="G81" s="71">
        <v>18241.388610000002</v>
      </c>
    </row>
    <row r="82" spans="1:7" s="7" customFormat="1" ht="37.700000000000003" customHeight="1" x14ac:dyDescent="0.25">
      <c r="A82" s="12"/>
      <c r="B82" s="68" t="s">
        <v>60</v>
      </c>
      <c r="C82" s="69"/>
      <c r="D82" s="70">
        <v>235</v>
      </c>
      <c r="E82" s="70">
        <v>235</v>
      </c>
      <c r="F82" s="71">
        <v>36795.937720000002</v>
      </c>
      <c r="G82" s="71">
        <v>8691.3406400000003</v>
      </c>
    </row>
    <row r="83" spans="1:7" s="7" customFormat="1" ht="37.700000000000003" customHeight="1" x14ac:dyDescent="0.25">
      <c r="A83" s="12"/>
      <c r="B83" s="68" t="s">
        <v>64</v>
      </c>
      <c r="C83" s="69"/>
      <c r="D83" s="70">
        <v>82</v>
      </c>
      <c r="E83" s="70">
        <v>82</v>
      </c>
      <c r="F83" s="71">
        <v>19914.214459999999</v>
      </c>
      <c r="G83" s="71">
        <v>4749.7515100000001</v>
      </c>
    </row>
    <row r="84" spans="1:7" s="7" customFormat="1" ht="37.700000000000003" customHeight="1" x14ac:dyDescent="0.25">
      <c r="A84" s="12"/>
      <c r="B84" s="68" t="s">
        <v>61</v>
      </c>
      <c r="C84" s="69"/>
      <c r="D84" s="70">
        <v>30</v>
      </c>
      <c r="E84" s="70">
        <v>30</v>
      </c>
      <c r="F84" s="71">
        <v>20930.428260000001</v>
      </c>
      <c r="G84" s="71">
        <v>4857.67724</v>
      </c>
    </row>
    <row r="85" spans="1:7" s="7" customFormat="1" ht="37.700000000000003" customHeight="1" x14ac:dyDescent="0.25">
      <c r="A85" s="12"/>
      <c r="B85" s="68" t="s">
        <v>62</v>
      </c>
      <c r="C85" s="69"/>
      <c r="D85" s="70">
        <v>24</v>
      </c>
      <c r="E85" s="70">
        <v>24</v>
      </c>
      <c r="F85" s="71">
        <v>16458.659469999999</v>
      </c>
      <c r="G85" s="71">
        <v>3845.6774300000002</v>
      </c>
    </row>
    <row r="86" spans="1:7" s="7" customFormat="1" ht="37.700000000000003" customHeight="1" x14ac:dyDescent="0.25">
      <c r="A86" s="12">
        <v>3</v>
      </c>
      <c r="B86" s="22" t="s">
        <v>93</v>
      </c>
      <c r="C86" s="21" t="s">
        <v>13</v>
      </c>
      <c r="D86" s="13">
        <f>D87</f>
        <v>855</v>
      </c>
      <c r="E86" s="13">
        <f>E87</f>
        <v>855</v>
      </c>
      <c r="F86" s="59">
        <f>F87</f>
        <v>25470.795320000001</v>
      </c>
      <c r="G86" s="59">
        <f>G87</f>
        <v>5891.91</v>
      </c>
    </row>
    <row r="87" spans="1:7" s="7" customFormat="1" ht="37.700000000000003" customHeight="1" x14ac:dyDescent="0.25">
      <c r="A87" s="33"/>
      <c r="B87" s="68" t="s">
        <v>65</v>
      </c>
      <c r="C87" s="69"/>
      <c r="D87" s="70">
        <v>855</v>
      </c>
      <c r="E87" s="70">
        <v>855</v>
      </c>
      <c r="F87" s="71">
        <v>25470.795320000001</v>
      </c>
      <c r="G87" s="71">
        <v>5891.91</v>
      </c>
    </row>
    <row r="88" spans="1:7" s="7" customFormat="1" ht="37.5" customHeight="1" x14ac:dyDescent="0.25">
      <c r="A88" s="84" t="s">
        <v>8</v>
      </c>
      <c r="B88" s="85"/>
      <c r="C88" s="85"/>
      <c r="D88" s="85"/>
      <c r="E88" s="86"/>
      <c r="F88" s="55">
        <f>F70+F79+F86</f>
        <v>434010.94049999997</v>
      </c>
      <c r="G88" s="55">
        <f>G70+G79+G86</f>
        <v>102537.82076</v>
      </c>
    </row>
    <row r="89" spans="1:7" s="8" customFormat="1" x14ac:dyDescent="0.25">
      <c r="A89" s="1"/>
      <c r="C89" s="9"/>
      <c r="D89" s="10"/>
      <c r="E89" s="5"/>
      <c r="F89" s="5"/>
      <c r="G89" s="5"/>
    </row>
    <row r="90" spans="1:7" s="8" customFormat="1" x14ac:dyDescent="0.25">
      <c r="A90" s="1"/>
      <c r="C90" s="9"/>
      <c r="D90" s="10"/>
      <c r="E90" s="5"/>
      <c r="F90" s="5"/>
      <c r="G90" s="5"/>
    </row>
    <row r="91" spans="1:7" s="8" customFormat="1" x14ac:dyDescent="0.25">
      <c r="A91" s="1"/>
      <c r="C91" s="9"/>
      <c r="D91" s="10"/>
      <c r="E91" s="5"/>
      <c r="F91" s="5"/>
      <c r="G91" s="5"/>
    </row>
    <row r="92" spans="1:7" s="8" customFormat="1" x14ac:dyDescent="0.25">
      <c r="A92" s="1"/>
      <c r="C92" s="9"/>
      <c r="D92" s="10"/>
      <c r="E92" s="5"/>
      <c r="F92" s="5"/>
      <c r="G92" s="5"/>
    </row>
    <row r="93" spans="1:7" s="8" customFormat="1" x14ac:dyDescent="0.25">
      <c r="A93" s="1"/>
      <c r="C93" s="9"/>
      <c r="D93" s="10"/>
      <c r="E93" s="5"/>
      <c r="F93" s="5"/>
      <c r="G93" s="5"/>
    </row>
    <row r="94" spans="1:7" s="8" customFormat="1" x14ac:dyDescent="0.25">
      <c r="A94" s="1"/>
      <c r="C94" s="9"/>
      <c r="D94" s="10"/>
      <c r="E94" s="5"/>
      <c r="F94" s="5"/>
      <c r="G94" s="5"/>
    </row>
    <row r="95" spans="1:7" s="8" customFormat="1" x14ac:dyDescent="0.25">
      <c r="A95" s="1"/>
      <c r="C95" s="9"/>
      <c r="D95" s="10"/>
      <c r="E95" s="5"/>
      <c r="F95" s="5"/>
      <c r="G95" s="5"/>
    </row>
    <row r="96" spans="1:7" s="8" customFormat="1" x14ac:dyDescent="0.25">
      <c r="A96" s="1"/>
      <c r="C96" s="9"/>
      <c r="D96" s="10"/>
      <c r="E96" s="5"/>
      <c r="F96" s="5"/>
      <c r="G96" s="5"/>
    </row>
    <row r="97" spans="1:7" s="8" customFormat="1" x14ac:dyDescent="0.25">
      <c r="A97" s="1"/>
      <c r="C97" s="9"/>
      <c r="D97" s="10"/>
      <c r="E97" s="5"/>
      <c r="F97" s="5"/>
      <c r="G97" s="5"/>
    </row>
    <row r="98" spans="1:7" s="8" customFormat="1" x14ac:dyDescent="0.25">
      <c r="A98" s="1"/>
      <c r="C98" s="9"/>
      <c r="D98" s="10"/>
      <c r="E98" s="5"/>
      <c r="F98" s="5"/>
      <c r="G98" s="5"/>
    </row>
    <row r="99" spans="1:7" x14ac:dyDescent="0.25">
      <c r="B99" s="8"/>
      <c r="C99" s="9"/>
      <c r="D99" s="10"/>
    </row>
    <row r="100" spans="1:7" x14ac:dyDescent="0.25">
      <c r="B100" s="8"/>
      <c r="C100" s="9"/>
      <c r="D100" s="10"/>
    </row>
    <row r="101" spans="1:7" x14ac:dyDescent="0.25">
      <c r="B101" s="8"/>
      <c r="C101" s="9"/>
      <c r="D101" s="10"/>
    </row>
    <row r="102" spans="1:7" x14ac:dyDescent="0.25">
      <c r="B102" s="8"/>
      <c r="C102" s="9"/>
      <c r="D102" s="10"/>
    </row>
    <row r="103" spans="1:7" x14ac:dyDescent="0.25">
      <c r="B103" s="8"/>
      <c r="C103" s="9"/>
      <c r="D103" s="10"/>
    </row>
    <row r="104" spans="1:7" x14ac:dyDescent="0.25">
      <c r="B104" s="8"/>
      <c r="C104" s="9"/>
      <c r="D104" s="10"/>
    </row>
    <row r="105" spans="1:7" x14ac:dyDescent="0.25">
      <c r="B105" s="8"/>
      <c r="C105" s="9"/>
      <c r="D105" s="10"/>
    </row>
    <row r="106" spans="1:7" x14ac:dyDescent="0.25">
      <c r="B106" s="8"/>
      <c r="C106" s="9"/>
      <c r="D106" s="10"/>
    </row>
    <row r="107" spans="1:7" x14ac:dyDescent="0.25">
      <c r="B107" s="8"/>
      <c r="C107" s="9"/>
      <c r="D107" s="10"/>
    </row>
  </sheetData>
  <mergeCells count="49">
    <mergeCell ref="A10:E10"/>
    <mergeCell ref="A15:E15"/>
    <mergeCell ref="A18:E18"/>
    <mergeCell ref="A22:E22"/>
    <mergeCell ref="B69:G69"/>
    <mergeCell ref="A68:G68"/>
    <mergeCell ref="A57:A58"/>
    <mergeCell ref="A59:A60"/>
    <mergeCell ref="B59:B60"/>
    <mergeCell ref="A62:A63"/>
    <mergeCell ref="B62:B63"/>
    <mergeCell ref="A64:A65"/>
    <mergeCell ref="B64:B65"/>
    <mergeCell ref="F43:F65"/>
    <mergeCell ref="G43:G65"/>
    <mergeCell ref="E25:E26"/>
    <mergeCell ref="A2:G2"/>
    <mergeCell ref="A5:A7"/>
    <mergeCell ref="B5:B7"/>
    <mergeCell ref="C5:C7"/>
    <mergeCell ref="D5:G5"/>
    <mergeCell ref="D6:E6"/>
    <mergeCell ref="F6:G6"/>
    <mergeCell ref="A3:G3"/>
    <mergeCell ref="B40:G40"/>
    <mergeCell ref="B25:B26"/>
    <mergeCell ref="A25:A26"/>
    <mergeCell ref="C25:C26"/>
    <mergeCell ref="F11:F38"/>
    <mergeCell ref="G11:G38"/>
    <mergeCell ref="A27:E27"/>
    <mergeCell ref="A34:E34"/>
    <mergeCell ref="A55:A56"/>
    <mergeCell ref="A88:E88"/>
    <mergeCell ref="B8:G8"/>
    <mergeCell ref="A11:A12"/>
    <mergeCell ref="B11:B12"/>
    <mergeCell ref="B9:G9"/>
    <mergeCell ref="A20:A21"/>
    <mergeCell ref="B20:B21"/>
    <mergeCell ref="A23:A24"/>
    <mergeCell ref="B23:B24"/>
    <mergeCell ref="D20:D21"/>
    <mergeCell ref="E20:E21"/>
    <mergeCell ref="D25:D26"/>
    <mergeCell ref="C20:C21"/>
    <mergeCell ref="A41:G41"/>
    <mergeCell ref="B42:G42"/>
    <mergeCell ref="A53:A54"/>
  </mergeCells>
  <pageMargins left="0.74803149606299213" right="0.74803149606299213" top="0.98425196850393704" bottom="0.98425196850393704" header="0.51181102362204722" footer="0.51181102362204722"/>
  <pageSetup paperSize="9" scale="56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 2026</vt:lpstr>
      <vt:lpstr>'1 кв 2026'!Заголовки_для_печати</vt:lpstr>
      <vt:lpstr>'1 кв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2026-04-14T11:26:30Z</dcterms:modified>
</cp:coreProperties>
</file>